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70" windowWidth="15480" windowHeight="11520"/>
  </bookViews>
  <sheets>
    <sheet name="Приложение 1 " sheetId="6" r:id="rId1"/>
  </sheets>
  <definedNames>
    <definedName name="_xlnm.Print_Area" localSheetId="0">'Приложение 1 '!$A$1:$S$137</definedName>
  </definedNames>
  <calcPr calcId="144525"/>
</workbook>
</file>

<file path=xl/calcChain.xml><?xml version="1.0" encoding="utf-8"?>
<calcChain xmlns="http://schemas.openxmlformats.org/spreadsheetml/2006/main">
  <c r="R118" i="6" l="1"/>
  <c r="O42" i="6" l="1"/>
  <c r="N133" i="6" l="1"/>
  <c r="N132" i="6" s="1"/>
  <c r="N76" i="6"/>
  <c r="Q42" i="6" l="1"/>
  <c r="R121" i="6" l="1"/>
  <c r="R56" i="6"/>
  <c r="R55" i="6"/>
  <c r="R53" i="6"/>
  <c r="R33" i="6"/>
  <c r="R31" i="6"/>
  <c r="R59" i="6"/>
  <c r="R57" i="6"/>
  <c r="R44" i="6"/>
  <c r="R61" i="6" l="1"/>
  <c r="Q76" i="6"/>
  <c r="R135" i="6" l="1"/>
  <c r="Q99" i="6" l="1"/>
  <c r="Q26" i="6"/>
  <c r="P107" i="6"/>
  <c r="P99" i="6"/>
  <c r="P42" i="6"/>
  <c r="R54" i="6"/>
  <c r="P34" i="6"/>
  <c r="P26" i="6" l="1"/>
  <c r="P21" i="6" s="1"/>
  <c r="R76" i="6"/>
  <c r="R78" i="6"/>
  <c r="R80" i="6"/>
  <c r="O133" i="6" l="1"/>
  <c r="O107" i="6" l="1"/>
  <c r="R107" i="6" s="1"/>
  <c r="R116" i="6"/>
  <c r="O132" i="6" l="1"/>
  <c r="R138" i="6"/>
  <c r="R52" i="6"/>
  <c r="R46" i="6"/>
  <c r="P133" i="6"/>
  <c r="Q133" i="6"/>
  <c r="R139" i="6"/>
  <c r="R136" i="6"/>
  <c r="O34" i="6"/>
  <c r="O26" i="6" s="1"/>
  <c r="W43" i="6"/>
  <c r="R134" i="6"/>
  <c r="R137" i="6"/>
  <c r="R40" i="6"/>
  <c r="W40" i="6"/>
  <c r="W41" i="6"/>
  <c r="W113" i="6"/>
  <c r="P132" i="6" l="1"/>
  <c r="P20" i="6" s="1"/>
  <c r="R133" i="6"/>
  <c r="R26" i="6"/>
  <c r="Q132" i="6"/>
  <c r="Q21" i="6"/>
  <c r="R42" i="6"/>
  <c r="O99" i="6"/>
  <c r="R34" i="6"/>
  <c r="R132" i="6" l="1"/>
  <c r="Q20" i="6"/>
  <c r="R99" i="6"/>
  <c r="O21" i="6"/>
  <c r="O20" i="6" s="1"/>
  <c r="R21" i="6" l="1"/>
  <c r="R20" i="6" s="1"/>
</calcChain>
</file>

<file path=xl/sharedStrings.xml><?xml version="1.0" encoding="utf-8"?>
<sst xmlns="http://schemas.openxmlformats.org/spreadsheetml/2006/main" count="308" uniqueCount="159">
  <si>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жителей района, присутствующих на Днях информции»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</si>
  <si>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проведенных Дней информации»</t>
    </r>
  </si>
  <si>
    <r>
      <rPr>
        <b/>
        <sz val="11"/>
        <rFont val="Times New Roman"/>
        <family val="1"/>
        <charset val="204"/>
      </rPr>
      <t xml:space="preserve">Административное мероприятие 3.003 </t>
    </r>
    <r>
      <rPr>
        <i/>
        <sz val="11"/>
        <rFont val="Times New Roman"/>
        <family val="1"/>
        <charset val="204"/>
      </rPr>
      <t>«Проведение Дня главы района»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</si>
  <si>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1 </t>
    </r>
    <r>
      <rPr>
        <i/>
        <sz val="11"/>
        <rFont val="Times New Roman"/>
        <family val="1"/>
        <charset val="204"/>
      </rPr>
      <t>«Количество проведенных Дней Главы»</t>
    </r>
  </si>
  <si>
    <r>
      <rPr>
        <b/>
        <sz val="11"/>
        <rFont val="Times New Roman"/>
        <family val="1"/>
        <charset val="204"/>
      </rPr>
      <t xml:space="preserve">Административное мероприятие 3.004 </t>
    </r>
    <r>
      <rPr>
        <i/>
        <sz val="11"/>
        <rFont val="Times New Roman"/>
        <family val="1"/>
        <charset val="204"/>
      </rPr>
      <t>«Проведение встреч, семинаров, круглых столов с различными представителями общественности района"</t>
    </r>
  </si>
  <si>
    <r>
      <t>З</t>
    </r>
    <r>
      <rPr>
        <b/>
        <sz val="11"/>
        <rFont val="Times New Roman"/>
        <family val="1"/>
        <charset val="204"/>
      </rPr>
      <t xml:space="preserve">адача  подпрограммы 3 </t>
    </r>
    <r>
      <rPr>
        <i/>
        <sz val="11"/>
        <rFont val="Times New Roman"/>
        <family val="1"/>
        <charset val="204"/>
      </rPr>
      <t>«Повышение открытости деятельности органов местного самоуправления муниципального образования Фировский район»</t>
    </r>
  </si>
  <si>
    <t>1. Обеспечение деятельности главного администратора программы</t>
  </si>
  <si>
    <t>1.001 Расходы на функционирование высшего должностного лица муниципального образования</t>
  </si>
  <si>
    <t>1.002 Расходы по центральному аппарату органов местного самоуправления Фировского района (Администрация Фировского района), за исключением расходов на выполнение переданных  государственных полномочий Российской Федерации</t>
  </si>
  <si>
    <t>1.003 Расходы по центральному аппарату органов местного самоуправления Фировского района (отдел ЗАГС), за исключением расходов на выполнение переданных  государственных полномочий Российской Федерации</t>
  </si>
  <si>
    <t xml:space="preserve">1.004 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</t>
  </si>
  <si>
    <t>Единица  измерения</t>
  </si>
  <si>
    <t>значение</t>
  </si>
  <si>
    <t>год  достижения</t>
  </si>
  <si>
    <t>тыс. рублей</t>
  </si>
  <si>
    <t>Принятые обозначения и сокращения:</t>
  </si>
  <si>
    <t>Целевое (суммарное) значение показателя</t>
  </si>
  <si>
    <t xml:space="preserve">Программа , всего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</si>
  <si>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</si>
  <si>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</si>
  <si>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Годы реализации программы</t>
  </si>
  <si>
    <t xml:space="preserve">Обеспечивающая подпрограмма </t>
  </si>
  <si>
    <t>Характеристика   муниципальной   программы  муниципального образования Тверской области</t>
  </si>
  <si>
    <t>(наименование муниципальной  программы)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</si>
  <si>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</si>
  <si>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наименование программы</t>
  </si>
  <si>
    <t>наименование подпрограммы</t>
  </si>
  <si>
    <t>номер задачи подпрограммы</t>
  </si>
  <si>
    <t>цель программы</t>
  </si>
  <si>
    <t>Степень влияния выполнения подпрограммы на реализацию программы в целом (решения задачи подпрограммы на реализацию подпрограммы),  доля</t>
  </si>
  <si>
    <t>Финансовый год, предшествующий реализации программы</t>
  </si>
  <si>
    <t>мероприятие (подпрограммы или административное мероприятие)</t>
  </si>
  <si>
    <t>%</t>
  </si>
  <si>
    <t>шт</t>
  </si>
  <si>
    <t>да-1/нет-0</t>
  </si>
  <si>
    <t>-</t>
  </si>
  <si>
    <t>шт.</t>
  </si>
  <si>
    <t xml:space="preserve">номер показателя </t>
  </si>
  <si>
    <t>Программная часть</t>
  </si>
  <si>
    <t>1.Программа - муниципальная  программа Фировского района Тверской области</t>
  </si>
  <si>
    <t>2. Подпрограмма  - подпрограмма муниципальной  программы  Фировского района Тверской области</t>
  </si>
  <si>
    <r>
      <t>Показатель цели программы  1</t>
    </r>
    <r>
      <rPr>
        <sz val="11"/>
        <rFont val="Times New Roman"/>
        <family val="1"/>
        <charset val="204"/>
      </rPr>
      <t xml:space="preserve">  "У</t>
    </r>
    <r>
      <rPr>
        <i/>
        <sz val="11"/>
        <rFont val="Times New Roman"/>
        <family val="1"/>
        <charset val="204"/>
      </rPr>
      <t>ровень удовлетворенности граждан работой органов местного самоуправления Фировского района"</t>
    </r>
  </si>
  <si>
    <r>
      <t>Подпрограмма 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 xml:space="preserve"> «</t>
    </r>
    <r>
      <rPr>
        <sz val="11"/>
        <rFont val="Times New Roman"/>
        <family val="1"/>
        <charset val="204"/>
      </rPr>
      <t>Повышение эффективности функционирования системы органов местного самоуправления»</t>
    </r>
  </si>
  <si>
    <r>
      <t>З</t>
    </r>
    <r>
      <rPr>
        <b/>
        <sz val="11"/>
        <rFont val="Times New Roman"/>
        <family val="1"/>
        <charset val="204"/>
      </rPr>
      <t xml:space="preserve">адача  подпрограммы 1 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«Совершенствование нормативно-правовой базы по вопросам развития муниципальной службы, разработка и принятие муниципальных правовых актов, регулирующих отношения, связанные с поступлением на муниципальную службу, ее прохождением и прекращением»</t>
    </r>
  </si>
  <si>
    <r>
      <rPr>
        <b/>
        <sz val="11"/>
        <rFont val="Times New Roman"/>
        <family val="1"/>
        <charset val="204"/>
      </rPr>
      <t xml:space="preserve">Задача   подпрограммы 4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"Обеспечение формирования кадрового резерва для замещения вакантных должностей муниципальной службы"</t>
    </r>
  </si>
  <si>
    <r>
      <t>Админимтративное мероприятие подпрограммы 4.001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"Проведение аттестации муниципальных служащих администрации района"</t>
    </r>
  </si>
  <si>
    <r>
      <t xml:space="preserve">Показатель административного мероприятия подпрограммы  1 </t>
    </r>
    <r>
      <rPr>
        <i/>
        <sz val="11"/>
        <color indexed="8"/>
        <rFont val="Times New Roman"/>
        <family val="1"/>
        <charset val="204"/>
      </rPr>
      <t>«Количественный состав кадрового резерва муниципальной службы»</t>
    </r>
  </si>
  <si>
    <r>
      <rPr>
        <b/>
        <sz val="11"/>
        <rFont val="Times New Roman"/>
        <family val="1"/>
        <charset val="204"/>
      </rPr>
      <t xml:space="preserve">Подпрограмма 2 </t>
    </r>
    <r>
      <rPr>
        <b/>
        <i/>
        <sz val="11"/>
        <rFont val="Times New Roman"/>
        <family val="1"/>
        <charset val="204"/>
      </rPr>
      <t>"Повышение эффективности противодействия коррупции</t>
    </r>
    <r>
      <rPr>
        <i/>
        <sz val="11"/>
        <rFont val="Times New Roman"/>
        <family val="1"/>
        <charset val="204"/>
      </rPr>
      <t>"</t>
    </r>
  </si>
  <si>
    <r>
      <t>З</t>
    </r>
    <r>
      <rPr>
        <b/>
        <sz val="11"/>
        <rFont val="Times New Roman"/>
        <family val="1"/>
        <charset val="204"/>
      </rPr>
      <t xml:space="preserve">адача  подпрограммы  1 </t>
    </r>
    <r>
      <rPr>
        <i/>
        <sz val="11"/>
        <rFont val="Times New Roman"/>
        <family val="1"/>
        <charset val="204"/>
      </rPr>
      <t>«Развитие правовых, организационно-управленческих механизмов противодействия коррупции на муниципальном уровне»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</si>
  <si>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 xml:space="preserve"> «Количество проведненных мероприятий антикоррупционной напрвленности»</t>
    </r>
  </si>
  <si>
    <r>
      <t xml:space="preserve">Административное мероприятие 1.002 </t>
    </r>
    <r>
      <rPr>
        <b/>
        <i/>
        <sz val="11"/>
        <rFont val="Times New Roman"/>
        <family val="1"/>
        <charset val="204"/>
      </rPr>
      <t>"Напрвление правовых актов на антикоррупционную экспертизу</t>
    </r>
    <r>
      <rPr>
        <i/>
        <sz val="11"/>
        <rFont val="Times New Roman"/>
        <family val="1"/>
        <charset val="204"/>
      </rPr>
      <t>"</t>
    </r>
  </si>
  <si>
    <r>
      <t xml:space="preserve">Административное мероприятие 1.003 </t>
    </r>
    <r>
      <rPr>
        <b/>
        <i/>
        <sz val="11"/>
        <rFont val="Times New Roman"/>
        <family val="1"/>
        <charset val="204"/>
      </rPr>
      <t>"Мониторинг законодательства по проитиводействию корупции</t>
    </r>
    <r>
      <rPr>
        <i/>
        <sz val="11"/>
        <rFont val="Times New Roman"/>
        <family val="1"/>
        <charset val="204"/>
      </rPr>
      <t>"</t>
    </r>
  </si>
  <si>
    <r>
      <rPr>
        <b/>
        <sz val="11"/>
        <rFont val="Times New Roman"/>
        <family val="1"/>
        <charset val="204"/>
      </rPr>
      <t xml:space="preserve">Задача    подпрограммы 2 </t>
    </r>
    <r>
      <rPr>
        <i/>
        <sz val="11"/>
        <rFont val="Times New Roman"/>
        <family val="1"/>
        <charset val="204"/>
      </rPr>
      <t>«Функционирование системы профилактики коррупции»</t>
    </r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</si>
  <si>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"Количество проектов нормативных правовых актов и иных документов, по которым проведён анализ на предмет наличия в них коррупционных факторов"</t>
    </r>
  </si>
  <si>
    <r>
      <rPr>
        <b/>
        <sz val="11"/>
        <rFont val="Times New Roman"/>
        <family val="1"/>
        <charset val="204"/>
      </rPr>
      <t xml:space="preserve">Подпрограмма 3 </t>
    </r>
    <r>
      <rPr>
        <b/>
        <i/>
        <sz val="11"/>
        <rFont val="Times New Roman"/>
        <family val="1"/>
        <charset val="204"/>
      </rPr>
      <t>"Обеспечение информационной открытости органов местного самоуправления Фировского района</t>
    </r>
    <r>
      <rPr>
        <i/>
        <sz val="11"/>
        <rFont val="Times New Roman"/>
        <family val="1"/>
        <charset val="204"/>
      </rPr>
      <t>"</t>
    </r>
  </si>
  <si>
    <t>чел.</t>
  </si>
  <si>
    <t>ед</t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</si>
  <si>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подпрограммы 2.001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«Участие муниципальных служащих в обучающих семинарах»</t>
    </r>
  </si>
  <si>
    <r>
      <rPr>
        <b/>
        <sz val="11"/>
        <rFont val="Times New Roman"/>
        <family val="1"/>
        <charset val="204"/>
      </rPr>
      <t xml:space="preserve">Показатель административного мероприятия подпрограммы  1 </t>
    </r>
    <r>
      <rPr>
        <i/>
        <sz val="11"/>
        <rFont val="Times New Roman"/>
        <family val="1"/>
        <charset val="204"/>
      </rPr>
      <t>«Численностьмуниципальных служащих, принявших участие в обучающих семинарах»</t>
    </r>
  </si>
  <si>
    <r>
      <rPr>
        <b/>
        <sz val="11"/>
        <rFont val="Times New Roman"/>
        <family val="1"/>
        <charset val="204"/>
      </rPr>
      <t>Показатель  мероприятия подпрограммы 1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лиц,прошедших профессиональную подготовку,переподготовку и обучение»</t>
    </r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</si>
  <si>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подпрограммы 4.002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«Обновление кадрового резерва для замещения вакантных должностей муниципальной службы»</t>
    </r>
  </si>
  <si>
    <r>
      <t>Показатель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муниципальных служащих прошедших аттестацию»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</si>
  <si>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проведенных мониторингов по противодействию коррупции»</t>
    </r>
  </si>
  <si>
    <t>тыс.руб</t>
  </si>
  <si>
    <r>
      <rPr>
        <b/>
        <sz val="11"/>
        <rFont val="Times New Roman"/>
        <family val="1"/>
        <charset val="204"/>
      </rPr>
      <t>Показатель   задачи подпрограммы</t>
    </r>
    <r>
      <rPr>
        <sz val="11"/>
        <rFont val="Times New Roman"/>
        <family val="1"/>
        <charset val="204"/>
      </rPr>
      <t xml:space="preserve"> 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" Количество публикаций об общественно-политическом и социально-экономическом и культурном развитии района</t>
    </r>
    <r>
      <rPr>
        <i/>
        <sz val="11"/>
        <rFont val="Times New Roman"/>
        <family val="1"/>
        <charset val="204"/>
      </rPr>
      <t>"</t>
    </r>
  </si>
  <si>
    <r>
      <rPr>
        <b/>
        <sz val="11"/>
        <rFont val="Times New Roman"/>
        <family val="1"/>
        <charset val="204"/>
      </rPr>
      <t>Административное мероприятие 2.001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«Организация и проведение подписной кампании »</t>
    </r>
  </si>
  <si>
    <t>ед.</t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</si>
  <si>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проведенных встреч, семинаров, круглых столов с различными представителями общественности района »</t>
    </r>
  </si>
  <si>
    <r>
      <t xml:space="preserve">Показатель административного мероприятия подпрограммы 1 </t>
    </r>
    <r>
      <rPr>
        <i/>
        <sz val="11"/>
        <color indexed="8"/>
        <rFont val="Times New Roman"/>
        <family val="1"/>
        <charset val="204"/>
      </rPr>
      <t>«Количество разработанных правовых актов по вопросам муниципальной службы»</t>
    </r>
  </si>
  <si>
    <r>
      <t xml:space="preserve">Показатель административного мероприятия подпрограммы 1 </t>
    </r>
    <r>
      <rPr>
        <i/>
        <sz val="11"/>
        <color indexed="8"/>
        <rFont val="Times New Roman"/>
        <family val="1"/>
        <charset val="204"/>
      </rPr>
      <t>«Количество внесеных изменений в правовые акты по вопросам муниципальной службы»</t>
    </r>
  </si>
  <si>
    <r>
      <t>Показатель мероприятия подпрограммы 2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муниципальных служащих, получивших по итогам аттестации очередной классный чин »</t>
    </r>
  </si>
  <si>
    <r>
      <t xml:space="preserve">Административное мероприятие  2.001  </t>
    </r>
    <r>
      <rPr>
        <i/>
        <sz val="11"/>
        <rFont val="Times New Roman"/>
        <family val="1"/>
        <charset val="204"/>
      </rPr>
      <t>«Организация размещения сведений о доходах (расходах), об имуществе и обязательствах имущественного характера муниципальных служащих и членов их семей на официальном сайте администрации Фировского района»</t>
    </r>
  </si>
  <si>
    <r>
      <t xml:space="preserve">Показатель мероприятия подпрограммы  </t>
    </r>
    <r>
      <rPr>
        <i/>
        <sz val="11"/>
        <color indexed="8"/>
        <rFont val="Times New Roman"/>
        <family val="1"/>
        <charset val="204"/>
      </rPr>
      <t>«Количество граждан, получивших государственную услугу в сфере регистрации актов гражданского состояния»</t>
    </r>
    <r>
      <rPr>
        <sz val="11"/>
        <color indexed="8"/>
        <rFont val="Times New Roman"/>
        <family val="1"/>
        <charset val="204"/>
      </rPr>
      <t xml:space="preserve">
</t>
    </r>
  </si>
  <si>
    <r>
      <t xml:space="preserve">Показатель административного мероприятия подпрограммы  1 </t>
    </r>
    <r>
      <rPr>
        <i/>
        <sz val="11"/>
        <color indexed="8"/>
        <rFont val="Times New Roman"/>
        <family val="1"/>
        <charset val="204"/>
      </rPr>
      <t>«Количество записей  актов гражданского состояния внесенных в электронный банк данных»</t>
    </r>
  </si>
  <si>
    <r>
      <t xml:space="preserve">Цель программы 1 </t>
    </r>
    <r>
      <rPr>
        <i/>
        <sz val="11"/>
        <rFont val="Times New Roman"/>
        <family val="1"/>
        <charset val="204"/>
      </rPr>
      <t>"Формирование эффективной системы муниципального управления и предоставления качественных  муниципальных услуг органами местного самоуправления  Фировского района "</t>
    </r>
  </si>
  <si>
    <r>
      <t>Показатель цели программы  3</t>
    </r>
    <r>
      <rPr>
        <sz val="11"/>
        <rFont val="Times New Roman"/>
        <family val="1"/>
        <charset val="204"/>
      </rPr>
      <t xml:space="preserve">   </t>
    </r>
    <r>
      <rPr>
        <i/>
        <sz val="11"/>
        <rFont val="Times New Roman"/>
        <family val="1"/>
        <charset val="204"/>
      </rPr>
      <t>"Численность утвержденных должностей муниципальной службы, в структурных подразделениях администрации Фировского района"</t>
    </r>
  </si>
  <si>
    <r>
      <t>Показатель цели программы  2</t>
    </r>
    <r>
      <rPr>
        <sz val="11"/>
        <rFont val="Times New Roman"/>
        <family val="1"/>
        <charset val="204"/>
      </rPr>
      <t xml:space="preserve">   "У</t>
    </r>
    <r>
      <rPr>
        <i/>
        <sz val="11"/>
        <rFont val="Times New Roman"/>
        <family val="1"/>
        <charset val="204"/>
      </rPr>
      <t>ровень удовлетворенности граждан качеством оказываемых муниципальных услуг предоставляемых структурными подразделениями администрации Фировского района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</si>
  <si>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«Участие Главы Фировского района в заседаниях Совета муниципальных образований Тверской области"</t>
    </r>
  </si>
  <si>
    <r>
      <rPr>
        <b/>
        <sz val="11"/>
        <rFont val="Times New Roman"/>
        <family val="1"/>
        <charset val="204"/>
      </rPr>
      <t xml:space="preserve">Задача   подпрограммы 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"Обеспечение условий повышения квалификации (переподготовки) муниципальных служащих структурных подразделении администрации района и руководителей муниципальных учреждений и предприятий района"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</si>
  <si>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"Численность муниципальных служащих, прошедших повыешние квалификации в соответствии сдействующим законодательством"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</si>
  <si>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"Выполнение плана повышения квалификации  (переподготовки) лиц, замещающих должности в структурных подразделениях администрации района"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</si>
  <si>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"Численность руководителей муниципальных учреждений и предприятий района, прошедших обучение и повышение квалификации"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</si>
  <si>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"Количество муниципальных служащих администрации Фировского района, включенных в резерв управленческих кадров"</t>
    </r>
  </si>
  <si>
    <r>
      <t>Задача подпрограммы 5 "</t>
    </r>
    <r>
      <rPr>
        <b/>
        <i/>
        <sz val="11"/>
        <rFont val="Times New Roman"/>
        <family val="1"/>
        <charset val="204"/>
      </rPr>
      <t>Организация деятельности отдела записи актов гражданского состояния на территории Фировского района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</si>
  <si>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"Количество граждан, получивших государственную услугу в сфере регистрации актов гражданского состояния"</t>
    </r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</si>
  <si>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  подпрограммы 1.002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 Своевременное внесение изменений в нораматиные правовые акты по вопросам связанным с поступлением на муниципальную службу, ее прохождением и прекращением»</t>
    </r>
  </si>
  <si>
    <r>
      <rPr>
        <b/>
        <sz val="11"/>
        <rFont val="Times New Roman"/>
        <family val="1"/>
        <charset val="204"/>
      </rPr>
      <t xml:space="preserve"> Мероприятие  подпрограммы 2.002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«Профессиональная подготовка, переподготовка, обучение муниципальных служащих, руководителей муниципальных учреждений и муниципальных предприятий Фировского района»</t>
    </r>
  </si>
  <si>
    <r>
      <t xml:space="preserve"> Мероприятие подпрограммы 3.001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"Проведение ремонтных работ в служебных и административных зданиях и помещениях администрации Фиировского района"</t>
    </r>
  </si>
  <si>
    <r>
      <t>Показатель мероприятия</t>
    </r>
    <r>
      <rPr>
        <sz val="11"/>
        <color indexed="8"/>
        <rFont val="Times New Roman"/>
        <family val="1"/>
        <charset val="204"/>
      </rPr>
      <t xml:space="preserve"> </t>
    </r>
    <r>
      <rPr>
        <b/>
        <sz val="11"/>
        <color indexed="8"/>
        <rFont val="Times New Roman"/>
        <family val="1"/>
        <charset val="204"/>
      </rPr>
      <t>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отремонтированных зданий и помещений администрации района»</t>
    </r>
  </si>
  <si>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подпрограммы 3.002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«Приобретение оргтехники, программного лицензионного обеспечения, мебели  и иных основных средств  для обеспечения деятельности администрации Фировского района»</t>
    </r>
  </si>
  <si>
    <r>
      <t xml:space="preserve">Административное мероприятие подпрограммы 3.003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«Проведение заседаний административной комиссии Фировского района»</t>
    </r>
  </si>
  <si>
    <r>
      <t>Показатель  мероприятия подпрограммы 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проведенных заседаний административной комиссией»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</si>
  <si>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3.004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«Назначение и выплата  пенсии за выслугу лет к  трудовой пенсии по старости (инвалидности) муниципальным служащим муниципального образования Фировский район»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</si>
  <si>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муниципальных служащих, получающих пенсии за выслугу к  трудовой пенсии по старости (инвалидности)»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</si>
  <si>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3.005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«Присвоение звания и выплата установленных доплат Почетным гражданам Фировского района»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</si>
  <si>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Почетных граждан, получающих ежемесячные доплаты»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</si>
  <si>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потенциальных граждан, достойных присвоения звания Почетный гражданин Фировского района»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</si>
  <si>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3.006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«Расходы по оплате членских взносов Совету ассоциаций муниципальных образований Тверской области»</t>
    </r>
  </si>
  <si>
    <r>
      <t>Административное меропритяие  подпрограммы 5.001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«Своевременное  предоставление государственной услуги по регистрации актов гражданского состояния на территории Фировского района»</t>
    </r>
  </si>
  <si>
    <r>
      <rPr>
        <b/>
        <sz val="11"/>
        <rFont val="Times New Roman"/>
        <family val="1"/>
        <charset val="204"/>
      </rPr>
      <t>Показатель   задачи подпрограммы 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"Количество внесенных изменений  и разработанных нормативных правовых актов по антикоррупционному законодательству"</t>
    </r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</si>
  <si>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"Количество жалоб и обращений граждан и организаций на наличие сведений о фактах коррупции и проверки наличия фактов, указанных в обращении"</t>
    </r>
  </si>
  <si>
    <r>
      <rPr>
        <b/>
        <sz val="11"/>
        <rFont val="Times New Roman"/>
        <family val="1"/>
        <charset val="204"/>
      </rPr>
      <t>Показатель   задачи подпрограммы 2</t>
    </r>
    <r>
      <rPr>
        <sz val="11"/>
        <rFont val="Times New Roman"/>
        <family val="1"/>
        <charset val="204"/>
      </rPr>
      <t xml:space="preserve"> "Количество правонарушений коррупционной направленности, совершенных муниципальными служащими администрации района, выявленных правоохранительными органами"</t>
    </r>
  </si>
  <si>
    <r>
      <rPr>
        <b/>
        <sz val="11"/>
        <rFont val="Times New Roman"/>
        <family val="1"/>
        <charset val="204"/>
      </rPr>
      <t xml:space="preserve">Административное мероприятие  1.001 </t>
    </r>
    <r>
      <rPr>
        <i/>
        <sz val="11"/>
        <rFont val="Times New Roman"/>
        <family val="1"/>
        <charset val="204"/>
      </rPr>
      <t>«Проведение мероприятий антикоррупционной напрвленности( совещания, семинары)»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</si>
  <si>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«Количествоправовых актов,  напрвленных на антикоррупционную экспертизу»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</si>
  <si>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размещенных сведений о доходах (расходах), об имуществе и обязательствах имущественного характера муниципальных служащих и членов их семей на официальном сайте администрации Фировского района»</t>
    </r>
  </si>
  <si>
    <r>
      <t xml:space="preserve">Административное мероприятие  2.002  </t>
    </r>
    <r>
      <rPr>
        <i/>
        <sz val="11"/>
        <rFont val="Times New Roman"/>
        <family val="1"/>
        <charset val="204"/>
      </rPr>
      <t>«Контроль за своевременной сдачей сведений о доходах (расходах), об имуществе и обязательствах имущественного характера муниципальных служащих и членов их семей для размещения на официальном сайте администрации Фировского района»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</si>
  <si>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«Доля своевременно сданных и размещенных на официальном сайте администрации Фировского района сведений о доходах (расходах), об имуществе и обязательствах имущественного характера муниципальных служащих и членов их семей»</t>
    </r>
  </si>
  <si>
    <r>
      <t>З</t>
    </r>
    <r>
      <rPr>
        <b/>
        <sz val="11"/>
        <rFont val="Times New Roman"/>
        <family val="1"/>
        <charset val="204"/>
      </rPr>
      <t xml:space="preserve">адача  подпрограммы  1 </t>
    </r>
    <r>
      <rPr>
        <i/>
        <sz val="11"/>
        <rFont val="Times New Roman"/>
        <family val="1"/>
        <charset val="204"/>
      </rPr>
      <t>«Обеспечение оперативного освещения в СМИ важнейших общественно-политических, социально-экономических и культурных событий в Фировском районе, деятельности органов местного самоуправления муниципального образования Фировский район»</t>
    </r>
  </si>
  <si>
    <r>
      <t>З</t>
    </r>
    <r>
      <rPr>
        <b/>
        <sz val="11"/>
        <rFont val="Times New Roman"/>
        <family val="1"/>
        <charset val="204"/>
      </rPr>
      <t xml:space="preserve">адача  подпрограммы 2 </t>
    </r>
    <r>
      <rPr>
        <i/>
        <sz val="11"/>
        <rFont val="Times New Roman"/>
        <family val="1"/>
        <charset val="204"/>
      </rPr>
      <t>«Сохранение тиражей на районные периодические печатные издания"</t>
    </r>
  </si>
  <si>
    <r>
      <rPr>
        <b/>
        <sz val="11"/>
        <rFont val="Times New Roman"/>
        <family val="1"/>
        <charset val="204"/>
      </rPr>
      <t>Показатель   задачи подпрограммы 2</t>
    </r>
    <r>
      <rPr>
        <sz val="11"/>
        <rFont val="Times New Roman"/>
        <family val="1"/>
        <charset val="204"/>
      </rPr>
      <t xml:space="preserve"> "Количество публикаций об общественно-политическом, социально-экономическом и культурном развитии района"</t>
    </r>
  </si>
  <si>
    <r>
      <rPr>
        <b/>
        <sz val="11"/>
        <rFont val="Times New Roman"/>
        <family val="1"/>
        <charset val="204"/>
      </rPr>
      <t xml:space="preserve">Административное мероприятие  1.001 </t>
    </r>
    <r>
      <rPr>
        <i/>
        <sz val="11"/>
        <rFont val="Times New Roman"/>
        <family val="1"/>
        <charset val="204"/>
      </rPr>
      <t>«Информирование населения об основных направлениях государственной, региональной и муниципальной политики, основных тенденциях социально-экономического и общественно-политического развития района»</t>
    </r>
  </si>
  <si>
    <r>
      <rPr>
        <b/>
        <sz val="11"/>
        <rFont val="Times New Roman"/>
        <family val="1"/>
        <charset val="204"/>
      </rPr>
      <t xml:space="preserve">Административное мероприятие  1.002 </t>
    </r>
    <r>
      <rPr>
        <i/>
        <sz val="11"/>
        <rFont val="Times New Roman"/>
        <family val="1"/>
        <charset val="204"/>
      </rPr>
      <t>«Информирование населения по особо значимым общественно-политическим и социально-экономическим и культурным событиям в районе»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</si>
  <si>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 муниципальных служащих, оформивших подписку на районную газету»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</si>
  <si>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жителей, оформивших подписку на районную газету»</t>
    </r>
  </si>
  <si>
    <t>экз.</t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</si>
  <si>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"Среднегодовой разовый тираж"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</si>
  <si>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размещенной  информации  на информационом стенде  Администрации Фировского района»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</si>
  <si>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размещенной  информации  на официальном сайте Администрации Фировского района»</t>
    </r>
  </si>
  <si>
    <r>
      <rPr>
        <b/>
        <sz val="11"/>
        <rFont val="Times New Roman"/>
        <family val="1"/>
        <charset val="204"/>
      </rPr>
      <t>Административное мероприятие 3.002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«Проведение Единого дня информации»</t>
    </r>
  </si>
  <si>
    <r>
      <rPr>
        <b/>
        <sz val="11"/>
        <rFont val="Times New Roman"/>
        <family val="1"/>
        <charset val="204"/>
      </rPr>
      <t>Административное мероприятие 3.001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«Размещение информации о деятельности органов местного самоуправления на информационном стенде и официальном сайте Администрации Фировского района»</t>
    </r>
  </si>
  <si>
    <t>полос</t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</si>
  <si>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"Количество публикаций, освещающих основные направления государственной и региональной политики "</t>
    </r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</si>
  <si>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"Количество публикаций, освещающей основные направления государственной и региональной  политики, основных тенденциях социально-экономического и общественно-политического развития региона</t>
    </r>
    <r>
      <rPr>
        <i/>
        <sz val="11"/>
        <rFont val="Times New Roman"/>
        <family val="1"/>
        <charset val="204"/>
      </rPr>
      <t>"</t>
    </r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</si>
  <si>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"Количество информационных материалов, размещенных на информационном стенде, официальном сайте администрации Фировского района"</t>
    </r>
  </si>
  <si>
    <r>
      <t>Показатель  мероприятия подпрограммы  2</t>
    </r>
    <r>
      <rPr>
        <i/>
        <sz val="11"/>
        <color indexed="8"/>
        <rFont val="Times New Roman"/>
        <family val="1"/>
        <charset val="204"/>
      </rPr>
      <t>«Количество приобретенного  программного лицензионного обеспечения»</t>
    </r>
  </si>
  <si>
    <r>
      <t xml:space="preserve">Показатель  мероприятия подпрограммы  1 </t>
    </r>
    <r>
      <rPr>
        <i/>
        <sz val="11"/>
        <color indexed="8"/>
        <rFont val="Times New Roman"/>
        <family val="1"/>
        <charset val="204"/>
      </rPr>
      <t>«Количество приобретенной оргтехники,  мебели и иных средств для обеспечения деятельности администрации района»</t>
    </r>
  </si>
  <si>
    <t>1.005 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составлению списков кандидатов в присяжные заседатели федеральных судов общей юрисдикции в Российской Федерации.</t>
  </si>
  <si>
    <t>1.006 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на государственную регистрацию актов гражданского состояния</t>
  </si>
  <si>
    <r>
      <t>Показатель   задачи подпрограммы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"Количество созданных многофункциональных центров"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</si>
  <si>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"Доля предоставляемой субсидии на проведение капитального и текущего ремонта в зданиях и(или0 помещениях, находящихся в муниципальной собственности, планируемых для использования в целях размещения МФЦ за счет средств бюджета Тверской области"</t>
    </r>
  </si>
  <si>
    <r>
      <t>Показатель  мероприятия подпрограммы 2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"Доля предоставляемой субсидии на проведение капитального и текущего ремонта в зданиях и(или0 помещениях, находящихся в муниципальной собственности, планируемых для использования в целях размещения МФЦ за счет средств местного бюджета"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</si>
  <si>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"Расходы бюджета МО "Фировский район" на содержание работников органов местного самоуправления в расчете на одного жителя муниципального образования"</t>
    </r>
  </si>
  <si>
    <t>руб</t>
  </si>
  <si>
    <r>
      <rPr>
        <b/>
        <sz val="11"/>
        <rFont val="Times New Roman"/>
        <family val="1"/>
        <charset val="204"/>
      </rPr>
      <t xml:space="preserve">Задача   подпрограммы 3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"Создание условий для эффективного функционирования органов местного самоуправления"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</si>
  <si>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"Количество обслуживаемых учреждений"</t>
    </r>
  </si>
  <si>
    <r>
      <t>Мероприятие подпрограммы 3.007</t>
    </r>
    <r>
      <rPr>
        <sz val="11"/>
        <color indexed="8"/>
        <rFont val="Times New Roman"/>
        <family val="1"/>
        <charset val="204"/>
      </rPr>
      <t xml:space="preserve">  </t>
    </r>
    <r>
      <rPr>
        <i/>
        <sz val="11"/>
        <color indexed="8"/>
        <rFont val="Times New Roman"/>
        <family val="1"/>
        <charset val="204"/>
      </rPr>
      <t>«Финансовое обеспечение МКУ»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</si>
  <si>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2.002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«Предоставление субсидии на поддержку редакции районных газет за счет средств бюджета Тверской области"</t>
    </r>
  </si>
  <si>
    <r>
      <rPr>
        <b/>
        <sz val="11"/>
        <rFont val="Times New Roman"/>
        <family val="1"/>
        <charset val="204"/>
      </rPr>
      <t>Показатель 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"</t>
    </r>
    <r>
      <rPr>
        <i/>
        <sz val="11"/>
        <rFont val="Times New Roman"/>
        <family val="1"/>
        <charset val="204"/>
      </rPr>
      <t>Доля предоставленной субсидии на поддержку районных газет за счет средств бюджета Тверской области в общей сумме субсидий из всех источников"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</si>
  <si>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2.003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«Предоставление субсидии на поддержку редакций районных газет за счет средств местного бюджета"</t>
    </r>
  </si>
  <si>
    <r>
      <rPr>
        <b/>
        <sz val="11"/>
        <rFont val="Times New Roman"/>
        <family val="1"/>
        <charset val="204"/>
      </rPr>
      <t>Показатель 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«Доля предоставленной субсидии на поддержку районных газет за счет средств местного бюджета в общей сумме субсидий из всех источников»</t>
    </r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</si>
  <si>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подпрограммы 5.002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«Создание и наполнение единого электронного банка данных гражданского состояния на территории Фировского района»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</si>
  <si>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"Подготовка и проведение Всероссийской сельскохозяйственной переписи"</t>
    </r>
  </si>
  <si>
    <r>
      <t>Показатель   задачи подпрограммы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"Проведение мониторинга законодательства по вопросам муниципальной службы"</t>
    </r>
  </si>
  <si>
    <r>
      <t>Показатель   задачи подпрограммы 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"Проведение мониторинга принятых нормативноправовых актов по вопросам муниципальной службы"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</si>
  <si>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2.004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«Укрепление материально-технической базы редакций районных газет за счет средств бюджета Тверской области»</t>
    </r>
  </si>
  <si>
    <r>
      <t>Показатель  мероприятия подпрограммы 2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рассмотренных протоколов правонарушений»</t>
    </r>
  </si>
  <si>
    <r>
      <rPr>
        <b/>
        <sz val="11"/>
        <rFont val="Times New Roman"/>
        <family val="1"/>
        <charset val="204"/>
      </rPr>
      <t>Показатель 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пртобретенной компьютерной и цифровой техники»</t>
    </r>
  </si>
  <si>
    <t>Главный администратор муниципальной  программы   Администрация Фировского района</t>
  </si>
  <si>
    <r>
      <t>Мероприятие подпрограммы4.002</t>
    </r>
    <r>
      <rPr>
        <sz val="11"/>
        <color indexed="8"/>
        <rFont val="Times New Roman"/>
        <family val="1"/>
        <charset val="204"/>
      </rPr>
      <t xml:space="preserve">  </t>
    </r>
    <r>
      <rPr>
        <i/>
        <sz val="11"/>
        <color indexed="8"/>
        <rFont val="Times New Roman"/>
        <family val="1"/>
        <charset val="204"/>
      </rPr>
      <t>«Обеспечение предоставления субсидии на проведение капитального и текущего ремонта в зданиях и (или помещениях, находящихся в муниципальной собственности, планируемых для использования в целях размещения МФЦ за счет средств местного бюджета »</t>
    </r>
  </si>
  <si>
    <r>
      <t>Мероприятие подпрограммы4.001</t>
    </r>
    <r>
      <rPr>
        <sz val="11"/>
        <color indexed="8"/>
        <rFont val="Times New Roman"/>
        <family val="1"/>
        <charset val="204"/>
      </rPr>
      <t xml:space="preserve">  </t>
    </r>
    <r>
      <rPr>
        <i/>
        <sz val="11"/>
        <color indexed="8"/>
        <rFont val="Times New Roman"/>
        <family val="1"/>
        <charset val="204"/>
      </rPr>
      <t>«Предоставление субсидии на проведение капитального и текущего ремонта в зданиях и (или помещениях, находящихся в муниципальной собственности, планируемых для использования в целях размещения МФЦ за счет средств бюджета Тверской области»</t>
    </r>
  </si>
  <si>
    <r>
      <rPr>
        <b/>
        <sz val="11"/>
        <rFont val="Times New Roman"/>
        <family val="1"/>
        <charset val="204"/>
      </rPr>
      <t xml:space="preserve">Задача   подпрограммы 6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"Улучшение качества предоставления государственных (муниципальных )услуг"</t>
    </r>
  </si>
  <si>
    <t>« Муниципальное управление  на 2017-2019 год»</t>
  </si>
  <si>
    <t>Приложение 1                                                                                                                                                к   муниципальной программе Фировского района Тверской области "Муниципальное управление" на 2017-2019 годы</t>
  </si>
  <si>
    <t xml:space="preserve"> </t>
  </si>
  <si>
    <r>
      <t>Мероприятие подпрограммы 3.008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«Получение субвенции на осуществление ОМСУ государственных полномочий РФ, переданных для осуществления органами исполнительной власти Тверской области, по подготовке и проведению Всероссийской сельскохозяйственной переписи»</t>
    </r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</si>
  <si>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  подпрограммы 1.001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«Разработка нормативных правовых актов  по вопросам связанным с поступлением на муниципальную службу, ее прохождением и прекращением»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</si>
  <si>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2.005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«Укрепление материально-технической базы редакций районных газет за счет местного бюджета»</t>
    </r>
  </si>
  <si>
    <r>
      <rPr>
        <b/>
        <sz val="11"/>
        <rFont val="Times New Roman"/>
        <family val="1"/>
        <charset val="204"/>
      </rPr>
      <t>Показатель 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приобретенных основных средств»</t>
    </r>
  </si>
  <si>
    <t xml:space="preserve">Приложение 4
к постановлению Администрации
Фировского района
от 17.01.2018  № 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</si>
</sst>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"/>
  </numFmts>
  <fonts count="2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45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285">
    <xf numFmtId="0" fontId="0" fillId="0" borderId="0" xfId="0"/>
    <xf numFmtId="0" fontId="12" fillId="2" borderId="0" xfId="0" applyFont="1" applyFill="1" applyBorder="1"/>
    <xf numFmtId="0" fontId="12" fillId="2" borderId="0" xfId="0" applyFont="1" applyFill="1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 wrapText="1" readingOrder="1"/>
    </xf>
    <xf numFmtId="0" fontId="5" fillId="2" borderId="0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horizontal="justify" vertical="top" wrapText="1"/>
    </xf>
    <xf numFmtId="0" fontId="7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 applyAlignment="1"/>
    <xf numFmtId="0" fontId="4" fillId="2" borderId="0" xfId="0" applyFont="1" applyFill="1" applyBorder="1" applyAlignment="1"/>
    <xf numFmtId="0" fontId="3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15" fillId="0" borderId="0" xfId="1" applyNumberFormat="1" applyFont="1" applyFill="1" applyBorder="1" applyAlignment="1">
      <alignment horizontal="center" vertical="top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top" wrapText="1"/>
    </xf>
    <xf numFmtId="0" fontId="16" fillId="7" borderId="4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16" fillId="3" borderId="4" xfId="2" applyNumberFormat="1" applyFont="1" applyFill="1" applyBorder="1" applyAlignment="1">
      <alignment horizontal="center" vertical="center" wrapText="1"/>
    </xf>
    <xf numFmtId="0" fontId="16" fillId="0" borderId="4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6" fillId="3" borderId="5" xfId="2" applyNumberFormat="1" applyFont="1" applyFill="1" applyBorder="1" applyAlignment="1">
      <alignment horizontal="center" vertical="center" wrapText="1"/>
    </xf>
    <xf numFmtId="0" fontId="16" fillId="0" borderId="1" xfId="2" applyNumberFormat="1" applyFont="1" applyFill="1" applyBorder="1" applyAlignment="1">
      <alignment horizontal="center" vertical="center" wrapText="1"/>
    </xf>
    <xf numFmtId="0" fontId="16" fillId="0" borderId="0" xfId="2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 vertical="top" wrapText="1"/>
    </xf>
    <xf numFmtId="0" fontId="16" fillId="0" borderId="5" xfId="2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vertical="top" wrapText="1"/>
    </xf>
    <xf numFmtId="167" fontId="6" fillId="5" borderId="1" xfId="0" applyNumberFormat="1" applyFont="1" applyFill="1" applyBorder="1" applyAlignment="1">
      <alignment horizontal="center" vertical="center" wrapText="1"/>
    </xf>
    <xf numFmtId="0" fontId="16" fillId="0" borderId="4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167" fontId="16" fillId="5" borderId="4" xfId="1" applyNumberFormat="1" applyFont="1" applyFill="1" applyBorder="1" applyAlignment="1">
      <alignment horizontal="center" vertical="center" wrapText="1"/>
    </xf>
    <xf numFmtId="167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6" fillId="6" borderId="4" xfId="1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0" fontId="16" fillId="4" borderId="4" xfId="1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16" fillId="3" borderId="4" xfId="1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7" fontId="16" fillId="6" borderId="4" xfId="1" applyNumberFormat="1" applyFont="1" applyFill="1" applyBorder="1" applyAlignment="1">
      <alignment horizontal="center" vertical="center" wrapText="1"/>
    </xf>
    <xf numFmtId="167" fontId="2" fillId="6" borderId="1" xfId="0" applyNumberFormat="1" applyFont="1" applyFill="1" applyBorder="1" applyAlignment="1">
      <alignment horizontal="center" vertical="center"/>
    </xf>
    <xf numFmtId="0" fontId="16" fillId="0" borderId="7" xfId="1" applyNumberFormat="1" applyFont="1" applyFill="1" applyBorder="1" applyAlignment="1">
      <alignment horizontal="center" vertical="top" wrapText="1"/>
    </xf>
    <xf numFmtId="0" fontId="16" fillId="8" borderId="7" xfId="1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16" fillId="5" borderId="4" xfId="1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top" wrapText="1"/>
    </xf>
    <xf numFmtId="0" fontId="16" fillId="9" borderId="4" xfId="1" applyNumberFormat="1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16" fillId="3" borderId="7" xfId="1" applyNumberFormat="1" applyFont="1" applyFill="1" applyBorder="1" applyAlignment="1">
      <alignment horizontal="center" vertical="top" wrapText="1"/>
    </xf>
    <xf numFmtId="0" fontId="16" fillId="0" borderId="8" xfId="1" applyNumberFormat="1" applyFont="1" applyFill="1" applyBorder="1" applyAlignment="1">
      <alignment horizontal="center" vertical="top" wrapText="1"/>
    </xf>
    <xf numFmtId="0" fontId="16" fillId="8" borderId="4" xfId="1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18" fillId="0" borderId="4" xfId="1" applyNumberFormat="1" applyFont="1" applyFill="1" applyBorder="1" applyAlignment="1">
      <alignment horizontal="justify" vertical="center" wrapText="1"/>
    </xf>
    <xf numFmtId="0" fontId="6" fillId="8" borderId="1" xfId="0" applyFont="1" applyFill="1" applyBorder="1" applyAlignment="1">
      <alignment vertical="top" wrapText="1"/>
    </xf>
    <xf numFmtId="0" fontId="18" fillId="0" borderId="9" xfId="1" applyNumberFormat="1" applyFont="1" applyFill="1" applyBorder="1" applyAlignment="1">
      <alignment horizontal="justify" vertical="center" wrapText="1"/>
    </xf>
    <xf numFmtId="0" fontId="18" fillId="2" borderId="4" xfId="1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top" wrapText="1"/>
    </xf>
    <xf numFmtId="0" fontId="16" fillId="8" borderId="4" xfId="2" applyNumberFormat="1" applyFont="1" applyFill="1" applyBorder="1" applyAlignment="1">
      <alignment horizontal="center" vertical="center" wrapText="1"/>
    </xf>
    <xf numFmtId="0" fontId="16" fillId="8" borderId="4" xfId="1" applyNumberFormat="1" applyFont="1" applyFill="1" applyBorder="1" applyAlignment="1">
      <alignment horizontal="center" vertical="top" wrapText="1"/>
    </xf>
    <xf numFmtId="0" fontId="2" fillId="8" borderId="1" xfId="0" applyFont="1" applyFill="1" applyBorder="1" applyAlignment="1">
      <alignment horizontal="center" vertical="center"/>
    </xf>
    <xf numFmtId="167" fontId="16" fillId="8" borderId="4" xfId="1" applyNumberFormat="1" applyFont="1" applyFill="1" applyBorder="1" applyAlignment="1">
      <alignment horizontal="center" vertical="center" wrapText="1"/>
    </xf>
    <xf numFmtId="0" fontId="16" fillId="8" borderId="5" xfId="2" applyNumberFormat="1" applyFont="1" applyFill="1" applyBorder="1" applyAlignment="1">
      <alignment horizontal="center" vertical="center" wrapText="1"/>
    </xf>
    <xf numFmtId="0" fontId="16" fillId="0" borderId="10" xfId="2" applyNumberFormat="1" applyFont="1" applyFill="1" applyBorder="1" applyAlignment="1">
      <alignment horizontal="center" vertical="center" wrapText="1"/>
    </xf>
    <xf numFmtId="0" fontId="16" fillId="0" borderId="11" xfId="2" applyNumberFormat="1" applyFont="1" applyFill="1" applyBorder="1" applyAlignment="1">
      <alignment horizontal="center" vertical="center" wrapText="1"/>
    </xf>
    <xf numFmtId="0" fontId="16" fillId="8" borderId="1" xfId="2" applyNumberFormat="1" applyFont="1" applyFill="1" applyBorder="1" applyAlignment="1">
      <alignment horizontal="center" vertical="center" wrapText="1"/>
    </xf>
    <xf numFmtId="0" fontId="16" fillId="8" borderId="1" xfId="1" applyNumberFormat="1" applyFont="1" applyFill="1" applyBorder="1" applyAlignment="1">
      <alignment horizontal="center" vertical="top" wrapText="1"/>
    </xf>
    <xf numFmtId="0" fontId="16" fillId="3" borderId="1" xfId="2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vertical="top" wrapText="1"/>
    </xf>
    <xf numFmtId="0" fontId="16" fillId="6" borderId="1" xfId="2" applyNumberFormat="1" applyFont="1" applyFill="1" applyBorder="1" applyAlignment="1">
      <alignment horizontal="center" vertical="center" wrapText="1"/>
    </xf>
    <xf numFmtId="0" fontId="16" fillId="6" borderId="7" xfId="1" applyNumberFormat="1" applyFont="1" applyFill="1" applyBorder="1" applyAlignment="1">
      <alignment horizontal="center" vertical="top" wrapText="1"/>
    </xf>
    <xf numFmtId="167" fontId="2" fillId="6" borderId="1" xfId="0" applyNumberFormat="1" applyFont="1" applyFill="1" applyBorder="1" applyAlignment="1">
      <alignment horizontal="center" vertical="center" wrapText="1"/>
    </xf>
    <xf numFmtId="0" fontId="18" fillId="3" borderId="4" xfId="1" applyNumberFormat="1" applyFont="1" applyFill="1" applyBorder="1" applyAlignment="1">
      <alignment horizontal="justify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16" fillId="4" borderId="7" xfId="1" applyNumberFormat="1" applyFont="1" applyFill="1" applyBorder="1" applyAlignment="1">
      <alignment horizontal="center" vertical="top" wrapText="1"/>
    </xf>
    <xf numFmtId="0" fontId="16" fillId="3" borderId="12" xfId="2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2" fillId="4" borderId="10" xfId="0" applyFont="1" applyFill="1" applyBorder="1" applyAlignment="1">
      <alignment horizontal="center" vertical="top" wrapText="1"/>
    </xf>
    <xf numFmtId="0" fontId="16" fillId="4" borderId="5" xfId="1" applyNumberFormat="1" applyFont="1" applyFill="1" applyBorder="1" applyAlignment="1">
      <alignment horizontal="center" vertical="top" wrapText="1"/>
    </xf>
    <xf numFmtId="0" fontId="0" fillId="3" borderId="0" xfId="0" applyFill="1"/>
    <xf numFmtId="0" fontId="0" fillId="0" borderId="0" xfId="0" applyFill="1"/>
    <xf numFmtId="0" fontId="6" fillId="2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vertical="top" wrapText="1"/>
    </xf>
    <xf numFmtId="0" fontId="2" fillId="2" borderId="10" xfId="0" applyFont="1" applyFill="1" applyBorder="1" applyAlignment="1">
      <alignment horizontal="center" vertical="center"/>
    </xf>
    <xf numFmtId="0" fontId="6" fillId="10" borderId="11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 wrapText="1"/>
    </xf>
    <xf numFmtId="0" fontId="0" fillId="0" borderId="1" xfId="0" applyBorder="1"/>
    <xf numFmtId="0" fontId="6" fillId="11" borderId="1" xfId="0" applyFont="1" applyFill="1" applyBorder="1" applyAlignment="1">
      <alignment horizontal="center" vertical="center"/>
    </xf>
    <xf numFmtId="0" fontId="6" fillId="11" borderId="10" xfId="0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0" fontId="16" fillId="11" borderId="1" xfId="2" applyNumberFormat="1" applyFont="1" applyFill="1" applyBorder="1" applyAlignment="1">
      <alignment horizontal="center" vertical="center" wrapText="1"/>
    </xf>
    <xf numFmtId="0" fontId="16" fillId="11" borderId="1" xfId="1" applyNumberFormat="1" applyFont="1" applyFill="1" applyBorder="1" applyAlignment="1">
      <alignment horizontal="center" vertical="top" wrapText="1"/>
    </xf>
    <xf numFmtId="0" fontId="16" fillId="0" borderId="1" xfId="1" applyNumberFormat="1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16" fillId="3" borderId="1" xfId="1" applyNumberFormat="1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6" fillId="9" borderId="10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vertical="top" wrapText="1"/>
    </xf>
    <xf numFmtId="0" fontId="16" fillId="0" borderId="10" xfId="1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8" borderId="13" xfId="0" applyFont="1" applyFill="1" applyBorder="1" applyAlignment="1">
      <alignment vertical="top" wrapText="1"/>
    </xf>
    <xf numFmtId="0" fontId="16" fillId="8" borderId="10" xfId="2" applyNumberFormat="1" applyFont="1" applyFill="1" applyBorder="1" applyAlignment="1">
      <alignment horizontal="center" vertical="center" wrapText="1"/>
    </xf>
    <xf numFmtId="0" fontId="16" fillId="8" borderId="14" xfId="1" applyNumberFormat="1" applyFont="1" applyFill="1" applyBorder="1" applyAlignment="1">
      <alignment horizontal="center" vertical="top" wrapText="1"/>
    </xf>
    <xf numFmtId="0" fontId="18" fillId="0" borderId="5" xfId="1" applyNumberFormat="1" applyFont="1" applyFill="1" applyBorder="1" applyAlignment="1">
      <alignment horizontal="justify" vertical="center" wrapText="1"/>
    </xf>
    <xf numFmtId="0" fontId="2" fillId="6" borderId="11" xfId="0" applyFont="1" applyFill="1" applyBorder="1" applyAlignment="1">
      <alignment vertical="top" wrapText="1"/>
    </xf>
    <xf numFmtId="0" fontId="18" fillId="0" borderId="1" xfId="1" applyNumberFormat="1" applyFont="1" applyFill="1" applyBorder="1" applyAlignment="1">
      <alignment horizontal="justify" vertical="center" wrapText="1"/>
    </xf>
    <xf numFmtId="0" fontId="21" fillId="3" borderId="1" xfId="1" applyNumberFormat="1" applyFont="1" applyFill="1" applyBorder="1" applyAlignment="1">
      <alignment horizontal="center" vertical="top" wrapText="1"/>
    </xf>
    <xf numFmtId="0" fontId="16" fillId="3" borderId="11" xfId="1" applyNumberFormat="1" applyFont="1" applyFill="1" applyBorder="1" applyAlignment="1">
      <alignment horizontal="center" vertical="top" wrapText="1"/>
    </xf>
    <xf numFmtId="0" fontId="16" fillId="5" borderId="1" xfId="2" applyNumberFormat="1" applyFont="1" applyFill="1" applyBorder="1" applyAlignment="1">
      <alignment horizontal="center" vertical="center" wrapText="1"/>
    </xf>
    <xf numFmtId="0" fontId="16" fillId="9" borderId="1" xfId="1" applyNumberFormat="1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167" fontId="16" fillId="6" borderId="7" xfId="1" applyNumberFormat="1" applyFont="1" applyFill="1" applyBorder="1" applyAlignment="1">
      <alignment horizontal="center" vertical="center" wrapText="1"/>
    </xf>
    <xf numFmtId="167" fontId="16" fillId="3" borderId="7" xfId="1" applyNumberFormat="1" applyFont="1" applyFill="1" applyBorder="1" applyAlignment="1">
      <alignment horizontal="center" vertical="center" wrapText="1"/>
    </xf>
    <xf numFmtId="0" fontId="16" fillId="6" borderId="1" xfId="1" applyNumberFormat="1" applyFont="1" applyFill="1" applyBorder="1" applyAlignment="1">
      <alignment horizontal="center" vertical="top" wrapText="1"/>
    </xf>
    <xf numFmtId="0" fontId="16" fillId="4" borderId="1" xfId="1" applyNumberFormat="1" applyFont="1" applyFill="1" applyBorder="1" applyAlignment="1">
      <alignment horizontal="center" vertical="top" wrapText="1"/>
    </xf>
    <xf numFmtId="167" fontId="16" fillId="4" borderId="7" xfId="1" applyNumberFormat="1" applyFont="1" applyFill="1" applyBorder="1" applyAlignment="1">
      <alignment horizontal="center" vertical="center" wrapText="1"/>
    </xf>
    <xf numFmtId="0" fontId="16" fillId="4" borderId="1" xfId="2" applyNumberFormat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top" wrapText="1"/>
    </xf>
    <xf numFmtId="0" fontId="16" fillId="10" borderId="1" xfId="1" applyNumberFormat="1" applyFont="1" applyFill="1" applyBorder="1" applyAlignment="1">
      <alignment horizontal="center" vertical="top" wrapText="1"/>
    </xf>
    <xf numFmtId="0" fontId="16" fillId="10" borderId="1" xfId="1" applyNumberFormat="1" applyFont="1" applyFill="1" applyBorder="1" applyAlignment="1">
      <alignment horizontal="center" vertical="center" wrapText="1"/>
    </xf>
    <xf numFmtId="166" fontId="2" fillId="8" borderId="1" xfId="0" applyNumberFormat="1" applyFont="1" applyFill="1" applyBorder="1" applyAlignment="1">
      <alignment horizontal="center" vertical="center"/>
    </xf>
    <xf numFmtId="167" fontId="2" fillId="4" borderId="0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vertical="top" wrapText="1"/>
    </xf>
    <xf numFmtId="0" fontId="6" fillId="3" borderId="11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16" fillId="8" borderId="14" xfId="2" applyNumberFormat="1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/>
    </xf>
    <xf numFmtId="0" fontId="6" fillId="8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vertical="center" wrapText="1"/>
    </xf>
    <xf numFmtId="0" fontId="18" fillId="8" borderId="4" xfId="0" applyFont="1" applyFill="1" applyBorder="1" applyAlignment="1">
      <alignment vertical="top" wrapText="1"/>
    </xf>
    <xf numFmtId="0" fontId="2" fillId="8" borderId="11" xfId="0" applyFont="1" applyFill="1" applyBorder="1" applyAlignment="1">
      <alignment horizontal="center" vertical="center" wrapText="1"/>
    </xf>
    <xf numFmtId="0" fontId="18" fillId="8" borderId="9" xfId="0" applyFont="1" applyFill="1" applyBorder="1" applyAlignment="1">
      <alignment vertical="top" wrapText="1"/>
    </xf>
    <xf numFmtId="0" fontId="16" fillId="8" borderId="16" xfId="1" applyNumberFormat="1" applyFont="1" applyFill="1" applyBorder="1" applyAlignment="1">
      <alignment horizontal="center" vertical="top" wrapText="1"/>
    </xf>
    <xf numFmtId="1" fontId="2" fillId="4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16" fillId="0" borderId="4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" fontId="2" fillId="8" borderId="1" xfId="0" applyNumberFormat="1" applyFont="1" applyFill="1" applyBorder="1" applyAlignment="1">
      <alignment horizontal="center" vertical="center"/>
    </xf>
    <xf numFmtId="0" fontId="16" fillId="8" borderId="14" xfId="1" applyNumberFormat="1" applyFont="1" applyFill="1" applyBorder="1" applyAlignment="1">
      <alignment horizontal="center" vertical="center" wrapText="1"/>
    </xf>
    <xf numFmtId="0" fontId="16" fillId="8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0" fontId="16" fillId="8" borderId="5" xfId="1" applyNumberFormat="1" applyFont="1" applyFill="1" applyBorder="1" applyAlignment="1">
      <alignment horizontal="center" vertical="top" wrapText="1"/>
    </xf>
    <xf numFmtId="0" fontId="18" fillId="0" borderId="17" xfId="1" applyNumberFormat="1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left" vertical="center" wrapText="1"/>
    </xf>
    <xf numFmtId="0" fontId="2" fillId="12" borderId="11" xfId="0" applyFont="1" applyFill="1" applyBorder="1" applyAlignment="1">
      <alignment horizontal="center" vertical="center" wrapText="1"/>
    </xf>
    <xf numFmtId="0" fontId="16" fillId="12" borderId="8" xfId="1" applyNumberFormat="1" applyFont="1" applyFill="1" applyBorder="1" applyAlignment="1">
      <alignment horizontal="center" vertical="top" wrapText="1"/>
    </xf>
    <xf numFmtId="0" fontId="16" fillId="6" borderId="4" xfId="1" applyNumberFormat="1" applyFont="1" applyFill="1" applyBorder="1" applyAlignment="1">
      <alignment horizontal="center" vertical="center" wrapText="1"/>
    </xf>
    <xf numFmtId="0" fontId="16" fillId="11" borderId="1" xfId="1" applyNumberFormat="1" applyFont="1" applyFill="1" applyBorder="1" applyAlignment="1">
      <alignment horizontal="center" vertical="center" wrapText="1"/>
    </xf>
    <xf numFmtId="0" fontId="16" fillId="5" borderId="1" xfId="1" applyNumberFormat="1" applyFont="1" applyFill="1" applyBorder="1" applyAlignment="1">
      <alignment horizontal="center" vertical="center" wrapText="1"/>
    </xf>
    <xf numFmtId="0" fontId="18" fillId="8" borderId="0" xfId="0" applyFont="1" applyFill="1" applyAlignment="1">
      <alignment wrapText="1"/>
    </xf>
    <xf numFmtId="167" fontId="2" fillId="8" borderId="1" xfId="0" applyNumberFormat="1" applyFont="1" applyFill="1" applyBorder="1" applyAlignment="1">
      <alignment horizontal="center" vertical="center"/>
    </xf>
    <xf numFmtId="0" fontId="16" fillId="0" borderId="4" xfId="1" applyNumberFormat="1" applyFont="1" applyFill="1" applyBorder="1" applyAlignment="1">
      <alignment horizontal="center" vertical="center" wrapText="1"/>
    </xf>
    <xf numFmtId="0" fontId="16" fillId="4" borderId="4" xfId="1" applyNumberFormat="1" applyFont="1" applyFill="1" applyBorder="1" applyAlignment="1">
      <alignment horizontal="center" vertical="center" wrapText="1"/>
    </xf>
    <xf numFmtId="0" fontId="16" fillId="3" borderId="4" xfId="1" applyNumberFormat="1" applyFont="1" applyFill="1" applyBorder="1" applyAlignment="1">
      <alignment horizontal="center" vertical="center" wrapText="1"/>
    </xf>
    <xf numFmtId="0" fontId="16" fillId="0" borderId="9" xfId="1" applyNumberFormat="1" applyFont="1" applyFill="1" applyBorder="1" applyAlignment="1">
      <alignment horizontal="center" vertical="center" wrapText="1"/>
    </xf>
    <xf numFmtId="0" fontId="16" fillId="0" borderId="7" xfId="1" applyNumberFormat="1" applyFont="1" applyFill="1" applyBorder="1" applyAlignment="1">
      <alignment horizontal="center" vertical="center" wrapText="1"/>
    </xf>
    <xf numFmtId="0" fontId="16" fillId="3" borderId="7" xfId="1" applyNumberFormat="1" applyFont="1" applyFill="1" applyBorder="1" applyAlignment="1">
      <alignment horizontal="center" vertical="center" wrapText="1"/>
    </xf>
    <xf numFmtId="0" fontId="16" fillId="8" borderId="7" xfId="1" applyNumberFormat="1" applyFont="1" applyFill="1" applyBorder="1" applyAlignment="1">
      <alignment horizontal="center" vertical="center" wrapText="1"/>
    </xf>
    <xf numFmtId="0" fontId="16" fillId="9" borderId="4" xfId="1" applyNumberFormat="1" applyFont="1" applyFill="1" applyBorder="1" applyAlignment="1">
      <alignment horizontal="center" vertical="center" wrapText="1"/>
    </xf>
    <xf numFmtId="0" fontId="16" fillId="4" borderId="5" xfId="1" applyNumberFormat="1" applyFont="1" applyFill="1" applyBorder="1" applyAlignment="1">
      <alignment horizontal="center" vertical="center" wrapText="1"/>
    </xf>
    <xf numFmtId="0" fontId="16" fillId="4" borderId="1" xfId="1" applyNumberFormat="1" applyFont="1" applyFill="1" applyBorder="1" applyAlignment="1">
      <alignment horizontal="center" vertical="center" wrapText="1"/>
    </xf>
    <xf numFmtId="0" fontId="16" fillId="3" borderId="1" xfId="1" applyNumberFormat="1" applyFont="1" applyFill="1" applyBorder="1" applyAlignment="1">
      <alignment horizontal="center" vertical="center" wrapText="1"/>
    </xf>
    <xf numFmtId="0" fontId="16" fillId="0" borderId="1" xfId="1" applyNumberFormat="1" applyFont="1" applyFill="1" applyBorder="1" applyAlignment="1">
      <alignment horizontal="center" vertical="center" wrapText="1"/>
    </xf>
    <xf numFmtId="0" fontId="16" fillId="9" borderId="1" xfId="1" applyNumberFormat="1" applyFont="1" applyFill="1" applyBorder="1" applyAlignment="1">
      <alignment horizontal="center" vertical="center" wrapText="1"/>
    </xf>
    <xf numFmtId="0" fontId="16" fillId="4" borderId="11" xfId="1" applyNumberFormat="1" applyFont="1" applyFill="1" applyBorder="1" applyAlignment="1">
      <alignment horizontal="center" vertical="center" wrapText="1"/>
    </xf>
    <xf numFmtId="0" fontId="16" fillId="3" borderId="11" xfId="1" applyNumberFormat="1" applyFont="1" applyFill="1" applyBorder="1" applyAlignment="1">
      <alignment horizontal="center" vertical="center" wrapText="1"/>
    </xf>
    <xf numFmtId="0" fontId="16" fillId="8" borderId="12" xfId="1" applyNumberFormat="1" applyFont="1" applyFill="1" applyBorder="1" applyAlignment="1">
      <alignment horizontal="center" vertical="center" wrapText="1"/>
    </xf>
    <xf numFmtId="0" fontId="16" fillId="0" borderId="10" xfId="1" applyNumberFormat="1" applyFont="1" applyFill="1" applyBorder="1" applyAlignment="1">
      <alignment horizontal="center" vertical="center" wrapText="1"/>
    </xf>
    <xf numFmtId="0" fontId="16" fillId="11" borderId="10" xfId="1" applyNumberFormat="1" applyFont="1" applyFill="1" applyBorder="1" applyAlignment="1">
      <alignment horizontal="center" vertical="center" wrapText="1"/>
    </xf>
    <xf numFmtId="0" fontId="16" fillId="4" borderId="10" xfId="1" applyNumberFormat="1" applyFont="1" applyFill="1" applyBorder="1" applyAlignment="1">
      <alignment horizontal="center" vertical="center" wrapText="1"/>
    </xf>
    <xf numFmtId="0" fontId="16" fillId="8" borderId="10" xfId="1" applyNumberFormat="1" applyFont="1" applyFill="1" applyBorder="1" applyAlignment="1">
      <alignment horizontal="center" vertical="center" wrapText="1"/>
    </xf>
    <xf numFmtId="167" fontId="2" fillId="8" borderId="1" xfId="0" applyNumberFormat="1" applyFont="1" applyFill="1" applyBorder="1" applyAlignment="1">
      <alignment horizontal="center" vertical="center" wrapText="1"/>
    </xf>
    <xf numFmtId="167" fontId="2" fillId="4" borderId="1" xfId="0" applyNumberFormat="1" applyFont="1" applyFill="1" applyBorder="1" applyAlignment="1">
      <alignment horizontal="center" vertical="center"/>
    </xf>
    <xf numFmtId="0" fontId="18" fillId="2" borderId="5" xfId="1" applyNumberFormat="1" applyFont="1" applyFill="1" applyBorder="1" applyAlignment="1">
      <alignment vertical="justify" wrapText="1"/>
    </xf>
    <xf numFmtId="167" fontId="16" fillId="8" borderId="14" xfId="1" applyNumberFormat="1" applyFont="1" applyFill="1" applyBorder="1" applyAlignment="1">
      <alignment horizontal="center" vertical="center" wrapText="1"/>
    </xf>
    <xf numFmtId="167" fontId="2" fillId="12" borderId="1" xfId="0" applyNumberFormat="1" applyFont="1" applyFill="1" applyBorder="1" applyAlignment="1">
      <alignment horizontal="center" vertical="center" wrapText="1"/>
    </xf>
    <xf numFmtId="167" fontId="2" fillId="11" borderId="10" xfId="0" applyNumberFormat="1" applyFont="1" applyFill="1" applyBorder="1" applyAlignment="1">
      <alignment horizontal="center" vertical="center"/>
    </xf>
    <xf numFmtId="167" fontId="2" fillId="10" borderId="11" xfId="0" applyNumberFormat="1" applyFont="1" applyFill="1" applyBorder="1" applyAlignment="1">
      <alignment horizontal="center" vertical="center" wrapText="1"/>
    </xf>
    <xf numFmtId="1" fontId="16" fillId="0" borderId="7" xfId="1" applyNumberFormat="1" applyFont="1" applyFill="1" applyBorder="1" applyAlignment="1">
      <alignment horizontal="center" vertical="center" wrapText="1"/>
    </xf>
    <xf numFmtId="167" fontId="16" fillId="8" borderId="7" xfId="1" applyNumberFormat="1" applyFont="1" applyFill="1" applyBorder="1" applyAlignment="1">
      <alignment horizontal="center" vertical="center" wrapText="1"/>
    </xf>
    <xf numFmtId="167" fontId="16" fillId="8" borderId="19" xfId="1" applyNumberFormat="1" applyFont="1" applyFill="1" applyBorder="1" applyAlignment="1">
      <alignment horizontal="center" vertical="center" wrapText="1"/>
    </xf>
    <xf numFmtId="167" fontId="16" fillId="12" borderId="18" xfId="1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vertical="top" wrapText="1"/>
    </xf>
    <xf numFmtId="0" fontId="23" fillId="7" borderId="6" xfId="1" applyNumberFormat="1" applyFont="1" applyFill="1" applyBorder="1" applyAlignment="1">
      <alignment horizontal="center" vertical="top" wrapText="1"/>
    </xf>
    <xf numFmtId="0" fontId="6" fillId="5" borderId="1" xfId="0" applyNumberFormat="1" applyFont="1" applyFill="1" applyBorder="1" applyAlignment="1">
      <alignment horizontal="center" vertical="center" wrapText="1"/>
    </xf>
    <xf numFmtId="167" fontId="6" fillId="14" borderId="1" xfId="0" applyNumberFormat="1" applyFont="1" applyFill="1" applyBorder="1" applyAlignment="1">
      <alignment horizontal="center" vertical="center" wrapText="1"/>
    </xf>
    <xf numFmtId="0" fontId="6" fillId="14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 wrapText="1"/>
    </xf>
    <xf numFmtId="0" fontId="2" fillId="8" borderId="14" xfId="1" applyNumberFormat="1" applyFont="1" applyFill="1" applyBorder="1" applyAlignment="1">
      <alignment horizontal="center" vertical="center" wrapText="1"/>
    </xf>
    <xf numFmtId="0" fontId="2" fillId="8" borderId="1" xfId="1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24" fillId="0" borderId="21" xfId="0" applyFont="1" applyFill="1" applyBorder="1" applyAlignment="1">
      <alignment horizontal="center" wrapText="1"/>
    </xf>
    <xf numFmtId="0" fontId="24" fillId="0" borderId="0" xfId="0" applyFont="1" applyFill="1" applyAlignment="1">
      <alignment horizont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textRotation="90" wrapText="1"/>
    </xf>
    <xf numFmtId="0" fontId="22" fillId="2" borderId="15" xfId="0" applyFont="1" applyFill="1" applyBorder="1" applyAlignment="1">
      <alignment horizontal="center" vertical="center" textRotation="90" wrapText="1"/>
    </xf>
    <xf numFmtId="0" fontId="22" fillId="2" borderId="11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4" fillId="0" borderId="10" xfId="0" applyNumberFormat="1" applyFont="1" applyFill="1" applyBorder="1" applyAlignment="1">
      <alignment horizontal="center" vertical="center" textRotation="90" wrapText="1"/>
    </xf>
    <xf numFmtId="0" fontId="14" fillId="0" borderId="15" xfId="0" applyNumberFormat="1" applyFont="1" applyFill="1" applyBorder="1" applyAlignment="1">
      <alignment horizontal="center" vertical="center" textRotation="90" wrapText="1"/>
    </xf>
    <xf numFmtId="0" fontId="14" fillId="0" borderId="11" xfId="0" applyNumberFormat="1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</cellXfs>
  <cellStyles count="3">
    <cellStyle name="Обычный" xfId="0" builtinId="0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99"/>
  <sheetViews>
    <sheetView tabSelected="1" zoomScale="96" zoomScaleNormal="96" workbookViewId="0">
      <selection activeCell="K2" sqref="K2"/>
    </sheetView>
  </sheetViews>
  <sheetFormatPr defaultRowHeight="15" x14ac:dyDescent="0.25"/>
  <cols>
    <col min="1" max="1" width="3.28515625" customWidth="1"/>
    <col min="2" max="2" width="3.140625" customWidth="1"/>
    <col min="3" max="3" width="4.42578125" customWidth="1"/>
    <col min="4" max="4" width="3.42578125" customWidth="1"/>
    <col min="5" max="5" width="4.5703125" customWidth="1"/>
    <col min="6" max="8" width="4" customWidth="1"/>
    <col min="9" max="10" width="3.28515625" customWidth="1"/>
    <col min="11" max="11" width="72" customWidth="1"/>
    <col min="12" max="12" width="10" customWidth="1"/>
    <col min="13" max="13" width="8.5703125" customWidth="1"/>
    <col min="14" max="14" width="9.140625" customWidth="1"/>
    <col min="15" max="15" width="10" customWidth="1"/>
    <col min="16" max="16" width="9.140625" customWidth="1"/>
    <col min="17" max="17" width="10.42578125" customWidth="1"/>
    <col min="18" max="18" width="9" customWidth="1"/>
    <col min="19" max="19" width="9.7109375" customWidth="1"/>
    <col min="20" max="20" width="4.42578125" customWidth="1"/>
    <col min="21" max="21" width="3.140625" hidden="1" customWidth="1"/>
    <col min="22" max="22" width="1.5703125" customWidth="1"/>
  </cols>
  <sheetData>
    <row r="1" spans="1:27" ht="18.75" customHeight="1" x14ac:dyDescent="0.3">
      <c r="A1" s="2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14"/>
      <c r="N1" s="257" t="s">
        <v>158</v>
      </c>
      <c r="O1" s="257"/>
      <c r="P1" s="257"/>
      <c r="Q1" s="257"/>
      <c r="R1" s="257"/>
      <c r="S1" s="257"/>
      <c r="T1" s="257"/>
      <c r="U1" s="257"/>
      <c r="V1" s="257"/>
      <c r="W1" s="3"/>
      <c r="X1" s="3"/>
      <c r="Y1" s="3"/>
      <c r="Z1" s="12"/>
      <c r="AA1" s="12"/>
    </row>
    <row r="2" spans="1:27" ht="18.75" x14ac:dyDescent="0.25">
      <c r="A2" s="2"/>
      <c r="B2" s="2"/>
      <c r="C2" s="4"/>
      <c r="D2" s="4"/>
      <c r="E2" s="4"/>
      <c r="F2" s="4"/>
      <c r="G2" s="4"/>
      <c r="H2" s="4"/>
      <c r="I2" s="3"/>
      <c r="J2" s="3"/>
      <c r="K2" s="3"/>
      <c r="L2" s="3"/>
      <c r="M2" s="14"/>
      <c r="N2" s="257"/>
      <c r="O2" s="257"/>
      <c r="P2" s="257"/>
      <c r="Q2" s="257"/>
      <c r="R2" s="257"/>
      <c r="S2" s="257"/>
      <c r="T2" s="257"/>
      <c r="U2" s="257"/>
      <c r="V2" s="257"/>
      <c r="W2" s="3"/>
      <c r="X2" s="3"/>
      <c r="Y2" s="3"/>
      <c r="Z2" s="284"/>
      <c r="AA2" s="284"/>
    </row>
    <row r="3" spans="1:27" ht="45" customHeight="1" x14ac:dyDescent="0.25">
      <c r="A3" s="2"/>
      <c r="B3" s="2"/>
      <c r="C3" s="4"/>
      <c r="D3" s="4"/>
      <c r="E3" s="4"/>
      <c r="F3" s="4"/>
      <c r="G3" s="4"/>
      <c r="H3" s="4"/>
      <c r="I3" s="5"/>
      <c r="J3" s="5"/>
      <c r="K3" s="5"/>
      <c r="L3" s="5"/>
      <c r="M3" s="13"/>
      <c r="N3" s="257"/>
      <c r="O3" s="257"/>
      <c r="P3" s="257"/>
      <c r="Q3" s="257"/>
      <c r="R3" s="257"/>
      <c r="S3" s="257"/>
      <c r="T3" s="257"/>
      <c r="U3" s="257"/>
      <c r="V3" s="257"/>
      <c r="W3" s="3"/>
      <c r="X3" s="3"/>
      <c r="Y3" s="3"/>
      <c r="Z3" s="3"/>
      <c r="AA3" s="3"/>
    </row>
    <row r="4" spans="1:27" ht="57" customHeight="1" x14ac:dyDescent="0.25">
      <c r="A4" s="2"/>
      <c r="B4" s="2"/>
      <c r="C4" s="4"/>
      <c r="D4" s="4"/>
      <c r="E4" s="4"/>
      <c r="F4" s="4"/>
      <c r="G4" s="4"/>
      <c r="H4" s="4"/>
      <c r="I4" s="5"/>
      <c r="J4" s="5"/>
      <c r="K4" s="5"/>
      <c r="L4" s="5"/>
      <c r="M4" s="13"/>
      <c r="N4" s="257" t="s">
        <v>152</v>
      </c>
      <c r="O4" s="258"/>
      <c r="P4" s="258"/>
      <c r="Q4" s="258"/>
      <c r="R4" s="258"/>
      <c r="S4" s="258"/>
      <c r="T4" s="253"/>
      <c r="U4" s="253"/>
      <c r="V4" s="253"/>
      <c r="W4" s="3"/>
      <c r="X4" s="3"/>
      <c r="Y4" s="3"/>
      <c r="Z4" s="3"/>
      <c r="AA4" s="3"/>
    </row>
    <row r="5" spans="1:27" ht="3" customHeight="1" x14ac:dyDescent="0.25">
      <c r="A5" s="1"/>
      <c r="B5" s="1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</row>
    <row r="6" spans="1:27" ht="18.75" x14ac:dyDescent="0.3">
      <c r="A6" s="1"/>
      <c r="B6" s="1"/>
      <c r="C6" s="255" t="s">
        <v>22</v>
      </c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</row>
    <row r="7" spans="1:27" ht="15.75" x14ac:dyDescent="0.25">
      <c r="A7" s="4"/>
      <c r="B7" s="4"/>
      <c r="C7" s="254" t="s">
        <v>151</v>
      </c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4"/>
      <c r="U7" s="254"/>
      <c r="V7" s="254"/>
      <c r="W7" s="254"/>
      <c r="X7" s="254"/>
      <c r="Y7" s="254"/>
      <c r="Z7" s="254"/>
      <c r="AA7" s="254"/>
    </row>
    <row r="8" spans="1:27" ht="15.75" x14ac:dyDescent="0.25">
      <c r="A8" s="4"/>
      <c r="B8" s="4"/>
      <c r="C8" s="262" t="s">
        <v>23</v>
      </c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62"/>
    </row>
    <row r="9" spans="1:27" ht="15.75" x14ac:dyDescent="0.25">
      <c r="A9" s="4"/>
      <c r="B9" s="4"/>
      <c r="C9" s="261" t="s">
        <v>147</v>
      </c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  <c r="Z9" s="261"/>
      <c r="AA9" s="261"/>
    </row>
    <row r="10" spans="1:27" ht="15.75" x14ac:dyDescent="0.25">
      <c r="A10" s="4"/>
      <c r="B10" s="4"/>
      <c r="C10" s="260" t="s">
        <v>24</v>
      </c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</row>
    <row r="11" spans="1:27" ht="15.75" customHeight="1" x14ac:dyDescent="0.35">
      <c r="A11" s="4"/>
      <c r="B11" s="4"/>
      <c r="C11" s="4"/>
      <c r="D11" s="4"/>
      <c r="E11" s="4"/>
      <c r="F11" s="4"/>
      <c r="G11" s="4"/>
      <c r="H11" s="4"/>
      <c r="I11" s="8" t="s">
        <v>15</v>
      </c>
      <c r="J11" s="8"/>
      <c r="K11" s="8"/>
      <c r="L11" s="8"/>
      <c r="M11" s="15"/>
      <c r="N11" s="15"/>
      <c r="O11" s="15"/>
      <c r="P11" s="15"/>
      <c r="Q11" s="15"/>
      <c r="R11" s="15"/>
      <c r="S11" s="15"/>
      <c r="T11" s="15"/>
      <c r="U11" s="8"/>
      <c r="V11" s="8"/>
      <c r="W11" s="9"/>
      <c r="X11" s="10"/>
      <c r="Y11" s="10"/>
      <c r="Z11" s="11"/>
      <c r="AA11" s="11"/>
    </row>
    <row r="12" spans="1:27" ht="15.75" customHeight="1" x14ac:dyDescent="0.25">
      <c r="A12" s="4"/>
      <c r="B12" s="4"/>
      <c r="C12" s="4"/>
      <c r="D12" s="4"/>
      <c r="E12" s="4"/>
      <c r="F12" s="4"/>
      <c r="G12" s="4"/>
      <c r="H12" s="4"/>
      <c r="I12" s="259" t="s">
        <v>39</v>
      </c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  <c r="AA12" s="259"/>
    </row>
    <row r="13" spans="1:27" ht="15.75" x14ac:dyDescent="0.25">
      <c r="A13" s="3"/>
      <c r="B13" s="3"/>
      <c r="C13" s="3"/>
      <c r="D13" s="3"/>
      <c r="E13" s="3"/>
      <c r="F13" s="3"/>
      <c r="G13" s="3"/>
      <c r="H13" s="3"/>
      <c r="I13" s="259" t="s">
        <v>40</v>
      </c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259"/>
      <c r="W13" s="259"/>
      <c r="X13" s="259"/>
      <c r="Y13" s="259"/>
      <c r="Z13" s="259"/>
      <c r="AA13" s="259"/>
    </row>
    <row r="14" spans="1:27" ht="15.75" x14ac:dyDescent="0.25">
      <c r="A14" s="3"/>
      <c r="B14" s="3"/>
      <c r="C14" s="3"/>
      <c r="D14" s="3"/>
      <c r="E14" s="3"/>
      <c r="F14" s="3"/>
      <c r="G14" s="3"/>
      <c r="H14" s="3"/>
      <c r="I14" s="7"/>
      <c r="J14" s="7"/>
      <c r="K14" s="7"/>
      <c r="L14" s="7"/>
      <c r="M14" s="16"/>
      <c r="N14" s="16"/>
      <c r="O14" s="16"/>
      <c r="P14" s="16"/>
      <c r="Q14" s="16"/>
      <c r="R14" s="16"/>
      <c r="S14" s="16"/>
      <c r="T14" s="16"/>
      <c r="U14" s="7"/>
      <c r="V14" s="7"/>
      <c r="W14" s="6"/>
      <c r="X14" s="6"/>
      <c r="Y14" s="6"/>
      <c r="Z14" s="6"/>
      <c r="AA14" s="6"/>
    </row>
    <row r="15" spans="1:27" x14ac:dyDescent="0.25">
      <c r="A15" s="265" t="s">
        <v>18</v>
      </c>
      <c r="B15" s="266"/>
      <c r="C15" s="266"/>
      <c r="D15" s="266"/>
      <c r="E15" s="266"/>
      <c r="F15" s="266"/>
      <c r="G15" s="266"/>
      <c r="H15" s="266"/>
      <c r="I15" s="266"/>
      <c r="J15" s="266"/>
      <c r="K15" s="271" t="s">
        <v>19</v>
      </c>
      <c r="L15" s="271" t="s">
        <v>11</v>
      </c>
      <c r="M15" s="274" t="s">
        <v>29</v>
      </c>
      <c r="N15" s="280" t="s">
        <v>30</v>
      </c>
      <c r="O15" s="283" t="s">
        <v>20</v>
      </c>
      <c r="P15" s="283"/>
      <c r="Q15" s="283"/>
      <c r="R15" s="283" t="s">
        <v>16</v>
      </c>
      <c r="S15" s="283"/>
    </row>
    <row r="16" spans="1:27" x14ac:dyDescent="0.25">
      <c r="A16" s="267"/>
      <c r="B16" s="268"/>
      <c r="C16" s="268"/>
      <c r="D16" s="268"/>
      <c r="E16" s="268"/>
      <c r="F16" s="268"/>
      <c r="G16" s="268"/>
      <c r="H16" s="268"/>
      <c r="I16" s="268"/>
      <c r="J16" s="268"/>
      <c r="K16" s="272"/>
      <c r="L16" s="272"/>
      <c r="M16" s="275"/>
      <c r="N16" s="281"/>
      <c r="O16" s="283"/>
      <c r="P16" s="283"/>
      <c r="Q16" s="283"/>
      <c r="R16" s="283"/>
      <c r="S16" s="283"/>
    </row>
    <row r="17" spans="1:20" ht="132.75" customHeight="1" x14ac:dyDescent="0.25">
      <c r="A17" s="269"/>
      <c r="B17" s="270"/>
      <c r="C17" s="270"/>
      <c r="D17" s="270"/>
      <c r="E17" s="270"/>
      <c r="F17" s="270"/>
      <c r="G17" s="270"/>
      <c r="H17" s="270"/>
      <c r="I17" s="270"/>
      <c r="J17" s="270"/>
      <c r="K17" s="272"/>
      <c r="L17" s="272"/>
      <c r="M17" s="275"/>
      <c r="N17" s="281"/>
      <c r="O17" s="271">
        <v>2017</v>
      </c>
      <c r="P17" s="271">
        <v>2018</v>
      </c>
      <c r="Q17" s="271">
        <v>2019</v>
      </c>
      <c r="R17" s="271" t="s">
        <v>12</v>
      </c>
      <c r="S17" s="271" t="s">
        <v>13</v>
      </c>
    </row>
    <row r="18" spans="1:20" ht="118.5" x14ac:dyDescent="0.25">
      <c r="A18" s="277" t="s">
        <v>25</v>
      </c>
      <c r="B18" s="278"/>
      <c r="C18" s="23" t="s">
        <v>26</v>
      </c>
      <c r="D18" s="23" t="s">
        <v>28</v>
      </c>
      <c r="E18" s="24" t="s">
        <v>27</v>
      </c>
      <c r="F18" s="277" t="s">
        <v>31</v>
      </c>
      <c r="G18" s="279"/>
      <c r="H18" s="278"/>
      <c r="I18" s="277" t="s">
        <v>37</v>
      </c>
      <c r="J18" s="278"/>
      <c r="K18" s="273"/>
      <c r="L18" s="273"/>
      <c r="M18" s="276"/>
      <c r="N18" s="282"/>
      <c r="O18" s="273"/>
      <c r="P18" s="273"/>
      <c r="Q18" s="273"/>
      <c r="R18" s="273"/>
      <c r="S18" s="273"/>
    </row>
    <row r="19" spans="1:20" ht="31.5" customHeight="1" x14ac:dyDescent="0.25">
      <c r="A19" s="17">
        <v>1</v>
      </c>
      <c r="B19" s="18">
        <v>2</v>
      </c>
      <c r="C19" s="17">
        <v>3</v>
      </c>
      <c r="D19" s="18">
        <v>4</v>
      </c>
      <c r="E19" s="17">
        <v>5</v>
      </c>
      <c r="F19" s="18">
        <v>6</v>
      </c>
      <c r="G19" s="17">
        <v>7</v>
      </c>
      <c r="H19" s="18">
        <v>8</v>
      </c>
      <c r="I19" s="17">
        <v>9</v>
      </c>
      <c r="J19" s="18">
        <v>10</v>
      </c>
      <c r="K19" s="17">
        <v>11</v>
      </c>
      <c r="L19" s="18">
        <v>12</v>
      </c>
      <c r="M19" s="18">
        <v>13</v>
      </c>
      <c r="N19" s="18">
        <v>14</v>
      </c>
      <c r="O19" s="17">
        <v>15</v>
      </c>
      <c r="P19" s="18">
        <v>16</v>
      </c>
      <c r="Q19" s="17">
        <v>17</v>
      </c>
      <c r="R19" s="17">
        <v>18</v>
      </c>
      <c r="S19" s="18">
        <v>19</v>
      </c>
    </row>
    <row r="20" spans="1:20" ht="31.5" customHeight="1" x14ac:dyDescent="0.25">
      <c r="A20" s="30">
        <v>0</v>
      </c>
      <c r="B20" s="30">
        <v>9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43" t="s">
        <v>17</v>
      </c>
      <c r="L20" s="44" t="s">
        <v>14</v>
      </c>
      <c r="M20" s="44"/>
      <c r="N20" s="60">
        <v>17784</v>
      </c>
      <c r="O20" s="60">
        <f>O21+O132</f>
        <v>17445.421999999999</v>
      </c>
      <c r="P20" s="60">
        <f>P21+P132</f>
        <v>15155.300000000001</v>
      </c>
      <c r="Q20" s="245">
        <f>Q21+Q132</f>
        <v>15155.7</v>
      </c>
      <c r="R20" s="245">
        <f>R21+R132</f>
        <v>47756.421999999999</v>
      </c>
      <c r="S20" s="246">
        <v>2019</v>
      </c>
    </row>
    <row r="21" spans="1:20" ht="48" customHeight="1" x14ac:dyDescent="0.25">
      <c r="A21" s="30">
        <v>0</v>
      </c>
      <c r="B21" s="30">
        <v>9</v>
      </c>
      <c r="C21" s="30">
        <v>0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43" t="s">
        <v>38</v>
      </c>
      <c r="L21" s="44" t="s">
        <v>14</v>
      </c>
      <c r="M21" s="44">
        <v>0.14000000000000001</v>
      </c>
      <c r="N21" s="60">
        <v>6211.5</v>
      </c>
      <c r="O21" s="245">
        <f>O26+O99</f>
        <v>6079.5019999999995</v>
      </c>
      <c r="P21" s="60">
        <f>P26+P99</f>
        <v>4269.5</v>
      </c>
      <c r="Q21" s="60">
        <f>Q26+Q99</f>
        <v>4269.5</v>
      </c>
      <c r="R21" s="60">
        <f>O21+P21+Q21</f>
        <v>14618.502</v>
      </c>
      <c r="S21" s="244">
        <v>2019</v>
      </c>
    </row>
    <row r="22" spans="1:20" ht="31.5" customHeight="1" x14ac:dyDescent="0.25">
      <c r="A22" s="37">
        <v>0</v>
      </c>
      <c r="B22" s="37">
        <v>9</v>
      </c>
      <c r="C22" s="37">
        <v>0</v>
      </c>
      <c r="D22" s="38">
        <v>1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8">
        <v>0</v>
      </c>
      <c r="K22" s="59" t="s">
        <v>74</v>
      </c>
      <c r="L22" s="45" t="s">
        <v>35</v>
      </c>
      <c r="M22" s="45" t="s">
        <v>35</v>
      </c>
      <c r="N22" s="45" t="s">
        <v>35</v>
      </c>
      <c r="O22" s="45" t="s">
        <v>35</v>
      </c>
      <c r="P22" s="45" t="s">
        <v>35</v>
      </c>
      <c r="Q22" s="45" t="s">
        <v>35</v>
      </c>
      <c r="R22" s="45" t="s">
        <v>35</v>
      </c>
      <c r="S22" s="243" t="s">
        <v>35</v>
      </c>
      <c r="T22" s="36"/>
    </row>
    <row r="23" spans="1:20" ht="44.25" customHeight="1" x14ac:dyDescent="0.25">
      <c r="A23" s="20">
        <v>0</v>
      </c>
      <c r="B23" s="20">
        <v>9</v>
      </c>
      <c r="C23" s="20">
        <v>0</v>
      </c>
      <c r="D23" s="19">
        <v>1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19">
        <v>1</v>
      </c>
      <c r="K23" s="89" t="s">
        <v>41</v>
      </c>
      <c r="L23" s="46" t="s">
        <v>32</v>
      </c>
      <c r="M23" s="61" t="s">
        <v>35</v>
      </c>
      <c r="N23" s="210">
        <v>80</v>
      </c>
      <c r="O23" s="62">
        <v>80</v>
      </c>
      <c r="P23" s="62">
        <v>85</v>
      </c>
      <c r="Q23" s="62">
        <v>85</v>
      </c>
      <c r="R23" s="62">
        <v>85</v>
      </c>
      <c r="S23" s="62">
        <v>2019</v>
      </c>
    </row>
    <row r="24" spans="1:20" ht="48" customHeight="1" x14ac:dyDescent="0.25">
      <c r="A24" s="20">
        <v>0</v>
      </c>
      <c r="B24" s="20">
        <v>9</v>
      </c>
      <c r="C24" s="20">
        <v>0</v>
      </c>
      <c r="D24" s="19">
        <v>1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19">
        <v>2</v>
      </c>
      <c r="K24" s="89" t="s">
        <v>76</v>
      </c>
      <c r="L24" s="46" t="s">
        <v>32</v>
      </c>
      <c r="M24" s="61" t="s">
        <v>35</v>
      </c>
      <c r="N24" s="210">
        <v>87</v>
      </c>
      <c r="O24" s="62">
        <v>90</v>
      </c>
      <c r="P24" s="62">
        <v>90</v>
      </c>
      <c r="Q24" s="62">
        <v>90</v>
      </c>
      <c r="R24" s="62">
        <v>90</v>
      </c>
      <c r="S24" s="62">
        <v>2019</v>
      </c>
    </row>
    <row r="25" spans="1:20" ht="34.5" customHeight="1" x14ac:dyDescent="0.25">
      <c r="A25" s="20">
        <v>0</v>
      </c>
      <c r="B25" s="20">
        <v>9</v>
      </c>
      <c r="C25" s="20">
        <v>0</v>
      </c>
      <c r="D25" s="19">
        <v>1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19">
        <v>3</v>
      </c>
      <c r="K25" s="89" t="s">
        <v>75</v>
      </c>
      <c r="L25" s="46" t="s">
        <v>66</v>
      </c>
      <c r="M25" s="61" t="s">
        <v>35</v>
      </c>
      <c r="N25" s="210">
        <v>33</v>
      </c>
      <c r="O25" s="62">
        <v>33</v>
      </c>
      <c r="P25" s="62">
        <v>33</v>
      </c>
      <c r="Q25" s="62">
        <v>33</v>
      </c>
      <c r="R25" s="62">
        <v>33</v>
      </c>
      <c r="S25" s="62">
        <v>2017</v>
      </c>
    </row>
    <row r="26" spans="1:20" ht="62.25" customHeight="1" x14ac:dyDescent="0.25">
      <c r="A26" s="30">
        <v>0</v>
      </c>
      <c r="B26" s="30">
        <v>9</v>
      </c>
      <c r="C26" s="30">
        <v>1</v>
      </c>
      <c r="D26" s="29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90" t="s">
        <v>42</v>
      </c>
      <c r="L26" s="47" t="s">
        <v>63</v>
      </c>
      <c r="M26" s="63">
        <v>0.59</v>
      </c>
      <c r="N26" s="241">
        <v>4040.7</v>
      </c>
      <c r="O26" s="64">
        <f>O34+O42+O76</f>
        <v>3941.5159999999996</v>
      </c>
      <c r="P26" s="64">
        <f>P34+P42+P76</f>
        <v>3369.5</v>
      </c>
      <c r="Q26" s="64">
        <f>Q34+Q42+X74</f>
        <v>3369.5</v>
      </c>
      <c r="R26" s="64">
        <f>O26+P26+Q26</f>
        <v>10680.516</v>
      </c>
      <c r="S26" s="65">
        <v>2019</v>
      </c>
    </row>
    <row r="27" spans="1:20" ht="34.5" customHeight="1" x14ac:dyDescent="0.25">
      <c r="A27" s="35">
        <v>0</v>
      </c>
      <c r="B27" s="35">
        <v>9</v>
      </c>
      <c r="C27" s="35">
        <v>1</v>
      </c>
      <c r="D27" s="33">
        <v>0</v>
      </c>
      <c r="E27" s="33">
        <v>1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88" t="s">
        <v>43</v>
      </c>
      <c r="L27" s="48"/>
      <c r="M27" s="66"/>
      <c r="N27" s="67">
        <v>0</v>
      </c>
      <c r="O27" s="67">
        <v>0</v>
      </c>
      <c r="P27" s="67">
        <v>0</v>
      </c>
      <c r="Q27" s="67">
        <v>0</v>
      </c>
      <c r="R27" s="67">
        <v>0</v>
      </c>
      <c r="S27" s="67">
        <v>2019</v>
      </c>
    </row>
    <row r="28" spans="1:20" ht="33" customHeight="1" x14ac:dyDescent="0.25">
      <c r="A28" s="28">
        <v>0</v>
      </c>
      <c r="B28" s="28">
        <v>9</v>
      </c>
      <c r="C28" s="28">
        <v>1</v>
      </c>
      <c r="D28" s="27">
        <v>0</v>
      </c>
      <c r="E28" s="27">
        <v>1</v>
      </c>
      <c r="F28" s="27">
        <v>0</v>
      </c>
      <c r="G28" s="27">
        <v>0</v>
      </c>
      <c r="H28" s="27">
        <v>0</v>
      </c>
      <c r="I28" s="27">
        <v>0</v>
      </c>
      <c r="J28" s="27">
        <v>1</v>
      </c>
      <c r="K28" s="91" t="s">
        <v>142</v>
      </c>
      <c r="L28" s="49" t="s">
        <v>34</v>
      </c>
      <c r="M28" s="68"/>
      <c r="N28" s="211">
        <v>1</v>
      </c>
      <c r="O28" s="69">
        <v>1</v>
      </c>
      <c r="P28" s="69">
        <v>1</v>
      </c>
      <c r="Q28" s="69">
        <v>1</v>
      </c>
      <c r="R28" s="69">
        <v>1</v>
      </c>
      <c r="S28" s="69">
        <v>2019</v>
      </c>
    </row>
    <row r="29" spans="1:20" ht="52.5" customHeight="1" x14ac:dyDescent="0.25">
      <c r="A29" s="28">
        <v>0</v>
      </c>
      <c r="B29" s="28">
        <v>9</v>
      </c>
      <c r="C29" s="28">
        <v>1</v>
      </c>
      <c r="D29" s="27">
        <v>0</v>
      </c>
      <c r="E29" s="27">
        <v>1</v>
      </c>
      <c r="F29" s="27">
        <v>0</v>
      </c>
      <c r="G29" s="27">
        <v>0</v>
      </c>
      <c r="H29" s="27">
        <v>0</v>
      </c>
      <c r="I29" s="27">
        <v>0</v>
      </c>
      <c r="J29" s="27">
        <v>2</v>
      </c>
      <c r="K29" s="91" t="s">
        <v>143</v>
      </c>
      <c r="L29" s="49" t="s">
        <v>34</v>
      </c>
      <c r="M29" s="68"/>
      <c r="N29" s="211">
        <v>1</v>
      </c>
      <c r="O29" s="69">
        <v>1</v>
      </c>
      <c r="P29" s="69">
        <v>1</v>
      </c>
      <c r="Q29" s="69">
        <v>1</v>
      </c>
      <c r="R29" s="69">
        <v>1</v>
      </c>
      <c r="S29" s="69">
        <v>2019</v>
      </c>
    </row>
    <row r="30" spans="1:20" ht="47.25" customHeight="1" x14ac:dyDescent="0.25">
      <c r="A30" s="22">
        <v>0</v>
      </c>
      <c r="B30" s="22">
        <v>9</v>
      </c>
      <c r="C30" s="22">
        <v>1</v>
      </c>
      <c r="D30" s="21">
        <v>0</v>
      </c>
      <c r="E30" s="21">
        <v>1</v>
      </c>
      <c r="F30" s="21">
        <v>0</v>
      </c>
      <c r="G30" s="21">
        <v>0</v>
      </c>
      <c r="H30" s="21">
        <v>1</v>
      </c>
      <c r="I30" s="22">
        <v>0</v>
      </c>
      <c r="J30" s="21">
        <v>0</v>
      </c>
      <c r="K30" s="242" t="s">
        <v>155</v>
      </c>
      <c r="L30" s="50" t="s">
        <v>34</v>
      </c>
      <c r="M30" s="70" t="s">
        <v>35</v>
      </c>
      <c r="N30" s="212">
        <v>1</v>
      </c>
      <c r="O30" s="71">
        <v>1</v>
      </c>
      <c r="P30" s="71">
        <v>1</v>
      </c>
      <c r="Q30" s="71">
        <v>1</v>
      </c>
      <c r="R30" s="71">
        <v>1</v>
      </c>
      <c r="S30" s="71">
        <v>2019</v>
      </c>
    </row>
    <row r="31" spans="1:20" ht="49.5" customHeight="1" x14ac:dyDescent="0.25">
      <c r="A31" s="20">
        <v>0</v>
      </c>
      <c r="B31" s="20">
        <v>9</v>
      </c>
      <c r="C31" s="19">
        <v>1</v>
      </c>
      <c r="D31" s="19">
        <v>0</v>
      </c>
      <c r="E31" s="19">
        <v>1</v>
      </c>
      <c r="F31" s="19">
        <v>0</v>
      </c>
      <c r="G31" s="19">
        <v>0</v>
      </c>
      <c r="H31" s="19">
        <v>1</v>
      </c>
      <c r="I31" s="20">
        <v>0</v>
      </c>
      <c r="J31" s="19">
        <v>1</v>
      </c>
      <c r="K31" s="93" t="s">
        <v>68</v>
      </c>
      <c r="L31" s="51" t="s">
        <v>33</v>
      </c>
      <c r="M31" s="61" t="s">
        <v>35</v>
      </c>
      <c r="N31" s="210">
        <v>1</v>
      </c>
      <c r="O31" s="192">
        <v>1</v>
      </c>
      <c r="P31" s="192">
        <v>1</v>
      </c>
      <c r="Q31" s="192">
        <v>1</v>
      </c>
      <c r="R31" s="192">
        <f>O31+P31+Q31</f>
        <v>3</v>
      </c>
      <c r="S31" s="62">
        <v>2019</v>
      </c>
    </row>
    <row r="32" spans="1:20" ht="47.25" customHeight="1" x14ac:dyDescent="0.25">
      <c r="A32" s="22">
        <v>0</v>
      </c>
      <c r="B32" s="22">
        <v>9</v>
      </c>
      <c r="C32" s="22">
        <v>1</v>
      </c>
      <c r="D32" s="21">
        <v>0</v>
      </c>
      <c r="E32" s="21">
        <v>1</v>
      </c>
      <c r="F32" s="21">
        <v>0</v>
      </c>
      <c r="G32" s="21">
        <v>0</v>
      </c>
      <c r="H32" s="21">
        <v>2</v>
      </c>
      <c r="I32" s="22">
        <v>0</v>
      </c>
      <c r="J32" s="21">
        <v>0</v>
      </c>
      <c r="K32" s="92" t="s">
        <v>85</v>
      </c>
      <c r="L32" s="50" t="s">
        <v>34</v>
      </c>
      <c r="M32" s="70" t="s">
        <v>35</v>
      </c>
      <c r="N32" s="212">
        <v>1</v>
      </c>
      <c r="O32" s="71">
        <v>1</v>
      </c>
      <c r="P32" s="71">
        <v>1</v>
      </c>
      <c r="Q32" s="71">
        <v>1</v>
      </c>
      <c r="R32" s="71">
        <v>1</v>
      </c>
      <c r="S32" s="71">
        <v>2019</v>
      </c>
    </row>
    <row r="33" spans="1:23" ht="61.5" customHeight="1" x14ac:dyDescent="0.25">
      <c r="A33" s="20">
        <v>0</v>
      </c>
      <c r="B33" s="20">
        <v>9</v>
      </c>
      <c r="C33" s="19">
        <v>1</v>
      </c>
      <c r="D33" s="19">
        <v>0</v>
      </c>
      <c r="E33" s="19">
        <v>1</v>
      </c>
      <c r="F33" s="19">
        <v>0</v>
      </c>
      <c r="G33" s="19">
        <v>0</v>
      </c>
      <c r="H33" s="19">
        <v>2</v>
      </c>
      <c r="I33" s="20">
        <v>0</v>
      </c>
      <c r="J33" s="19">
        <v>1</v>
      </c>
      <c r="K33" s="93" t="s">
        <v>69</v>
      </c>
      <c r="L33" s="51" t="s">
        <v>33</v>
      </c>
      <c r="M33" s="61"/>
      <c r="N33" s="213">
        <v>2</v>
      </c>
      <c r="O33" s="193">
        <v>3</v>
      </c>
      <c r="P33" s="193">
        <v>1</v>
      </c>
      <c r="Q33" s="193">
        <v>1</v>
      </c>
      <c r="R33" s="192">
        <f>O33+P33+Q33</f>
        <v>5</v>
      </c>
      <c r="S33" s="62">
        <v>2019</v>
      </c>
    </row>
    <row r="34" spans="1:23" ht="48.75" customHeight="1" x14ac:dyDescent="0.25">
      <c r="A34" s="33">
        <v>0</v>
      </c>
      <c r="B34" s="33">
        <v>9</v>
      </c>
      <c r="C34" s="33">
        <v>1</v>
      </c>
      <c r="D34" s="33">
        <v>0</v>
      </c>
      <c r="E34" s="33">
        <v>2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88" t="s">
        <v>78</v>
      </c>
      <c r="L34" s="205" t="s">
        <v>14</v>
      </c>
      <c r="M34" s="205">
        <v>7.0000000000000007E-2</v>
      </c>
      <c r="N34" s="74">
        <v>111.818</v>
      </c>
      <c r="O34" s="34">
        <f>O40</f>
        <v>159.69999999999999</v>
      </c>
      <c r="P34" s="34">
        <f>P40</f>
        <v>168.2</v>
      </c>
      <c r="Q34" s="34">
        <v>168.2</v>
      </c>
      <c r="R34" s="34">
        <f>O34+P34+Q34</f>
        <v>496.09999999999997</v>
      </c>
      <c r="S34" s="34">
        <v>2019</v>
      </c>
    </row>
    <row r="35" spans="1:23" ht="47.25" customHeight="1" x14ac:dyDescent="0.25">
      <c r="A35" s="27">
        <v>0</v>
      </c>
      <c r="B35" s="27">
        <v>9</v>
      </c>
      <c r="C35" s="27">
        <v>1</v>
      </c>
      <c r="D35" s="27">
        <v>0</v>
      </c>
      <c r="E35" s="27">
        <v>2</v>
      </c>
      <c r="F35" s="27">
        <v>0</v>
      </c>
      <c r="G35" s="27">
        <v>0</v>
      </c>
      <c r="H35" s="27">
        <v>0</v>
      </c>
      <c r="I35" s="27">
        <v>0</v>
      </c>
      <c r="J35" s="27">
        <v>1</v>
      </c>
      <c r="K35" s="98" t="s">
        <v>80</v>
      </c>
      <c r="L35" s="68" t="s">
        <v>34</v>
      </c>
      <c r="M35" s="68" t="s">
        <v>35</v>
      </c>
      <c r="N35" s="211">
        <v>1</v>
      </c>
      <c r="O35" s="40">
        <v>1</v>
      </c>
      <c r="P35" s="40">
        <v>1</v>
      </c>
      <c r="Q35" s="40">
        <v>1</v>
      </c>
      <c r="R35" s="40">
        <v>1</v>
      </c>
      <c r="S35" s="40">
        <v>2019</v>
      </c>
    </row>
    <row r="36" spans="1:23" ht="46.5" customHeight="1" x14ac:dyDescent="0.25">
      <c r="A36" s="27">
        <v>0</v>
      </c>
      <c r="B36" s="27">
        <v>9</v>
      </c>
      <c r="C36" s="27">
        <v>1</v>
      </c>
      <c r="D36" s="27">
        <v>0</v>
      </c>
      <c r="E36" s="27">
        <v>2</v>
      </c>
      <c r="F36" s="27">
        <v>0</v>
      </c>
      <c r="G36" s="27">
        <v>0</v>
      </c>
      <c r="H36" s="27">
        <v>0</v>
      </c>
      <c r="I36" s="27">
        <v>0</v>
      </c>
      <c r="J36" s="27">
        <v>2</v>
      </c>
      <c r="K36" s="98" t="s">
        <v>79</v>
      </c>
      <c r="L36" s="68" t="s">
        <v>55</v>
      </c>
      <c r="M36" s="68"/>
      <c r="N36" s="211">
        <v>4</v>
      </c>
      <c r="O36" s="40">
        <v>6</v>
      </c>
      <c r="P36" s="40">
        <v>6</v>
      </c>
      <c r="Q36" s="40">
        <v>6</v>
      </c>
      <c r="R36" s="40">
        <v>14</v>
      </c>
      <c r="S36" s="40">
        <v>2019</v>
      </c>
    </row>
    <row r="37" spans="1:23" ht="35.25" customHeight="1" x14ac:dyDescent="0.25">
      <c r="A37" s="27">
        <v>0</v>
      </c>
      <c r="B37" s="27">
        <v>9</v>
      </c>
      <c r="C37" s="27">
        <v>1</v>
      </c>
      <c r="D37" s="27">
        <v>0</v>
      </c>
      <c r="E37" s="27">
        <v>2</v>
      </c>
      <c r="F37" s="27">
        <v>0</v>
      </c>
      <c r="G37" s="27">
        <v>0</v>
      </c>
      <c r="H37" s="27">
        <v>0</v>
      </c>
      <c r="I37" s="27">
        <v>0</v>
      </c>
      <c r="J37" s="27">
        <v>3</v>
      </c>
      <c r="K37" s="98" t="s">
        <v>81</v>
      </c>
      <c r="L37" s="68" t="s">
        <v>55</v>
      </c>
      <c r="M37" s="68"/>
      <c r="N37" s="211">
        <v>1</v>
      </c>
      <c r="O37" s="40">
        <v>1</v>
      </c>
      <c r="P37" s="40">
        <v>1</v>
      </c>
      <c r="Q37" s="40">
        <v>1</v>
      </c>
      <c r="R37" s="40">
        <v>3</v>
      </c>
      <c r="S37" s="40">
        <v>2019</v>
      </c>
    </row>
    <row r="38" spans="1:23" ht="48.75" customHeight="1" x14ac:dyDescent="0.25">
      <c r="A38" s="21">
        <v>0</v>
      </c>
      <c r="B38" s="21">
        <v>9</v>
      </c>
      <c r="C38" s="21">
        <v>1</v>
      </c>
      <c r="D38" s="21">
        <v>0</v>
      </c>
      <c r="E38" s="21">
        <v>2</v>
      </c>
      <c r="F38" s="21">
        <v>0</v>
      </c>
      <c r="G38" s="21">
        <v>0</v>
      </c>
      <c r="H38" s="21">
        <v>1</v>
      </c>
      <c r="I38" s="22">
        <v>0</v>
      </c>
      <c r="J38" s="21">
        <v>0</v>
      </c>
      <c r="K38" s="92" t="s">
        <v>57</v>
      </c>
      <c r="L38" s="50" t="s">
        <v>34</v>
      </c>
      <c r="M38" s="70" t="s">
        <v>35</v>
      </c>
      <c r="N38" s="212">
        <v>1</v>
      </c>
      <c r="O38" s="31">
        <v>1</v>
      </c>
      <c r="P38" s="31">
        <v>1</v>
      </c>
      <c r="Q38" s="31">
        <v>1</v>
      </c>
      <c r="R38" s="31">
        <v>1</v>
      </c>
      <c r="S38" s="31">
        <v>2019</v>
      </c>
    </row>
    <row r="39" spans="1:23" ht="49.5" customHeight="1" x14ac:dyDescent="0.25">
      <c r="A39" s="20">
        <v>0</v>
      </c>
      <c r="B39" s="20">
        <v>9</v>
      </c>
      <c r="C39" s="19">
        <v>1</v>
      </c>
      <c r="D39" s="19">
        <v>0</v>
      </c>
      <c r="E39" s="19">
        <v>2</v>
      </c>
      <c r="F39" s="19">
        <v>0</v>
      </c>
      <c r="G39" s="19">
        <v>0</v>
      </c>
      <c r="H39" s="19">
        <v>1</v>
      </c>
      <c r="I39" s="20">
        <v>0</v>
      </c>
      <c r="J39" s="19">
        <v>1</v>
      </c>
      <c r="K39" s="97" t="s">
        <v>58</v>
      </c>
      <c r="L39" s="46" t="s">
        <v>36</v>
      </c>
      <c r="M39" s="61" t="s">
        <v>35</v>
      </c>
      <c r="N39" s="210">
        <v>150</v>
      </c>
      <c r="O39" s="32">
        <v>150</v>
      </c>
      <c r="P39" s="32">
        <v>150</v>
      </c>
      <c r="Q39" s="32">
        <v>150</v>
      </c>
      <c r="R39" s="32">
        <v>450</v>
      </c>
      <c r="S39" s="32">
        <v>2019</v>
      </c>
    </row>
    <row r="40" spans="1:23" ht="45.75" customHeight="1" x14ac:dyDescent="0.25">
      <c r="A40" s="39">
        <v>0</v>
      </c>
      <c r="B40" s="39">
        <v>9</v>
      </c>
      <c r="C40" s="39">
        <v>1</v>
      </c>
      <c r="D40" s="39">
        <v>0</v>
      </c>
      <c r="E40" s="39">
        <v>2</v>
      </c>
      <c r="F40" s="39">
        <v>0</v>
      </c>
      <c r="G40" s="39">
        <v>0</v>
      </c>
      <c r="H40" s="39">
        <v>2</v>
      </c>
      <c r="I40" s="99">
        <v>0</v>
      </c>
      <c r="J40" s="39">
        <v>0</v>
      </c>
      <c r="K40" s="100" t="s">
        <v>86</v>
      </c>
      <c r="L40" s="101" t="s">
        <v>14</v>
      </c>
      <c r="M40" s="102" t="s">
        <v>35</v>
      </c>
      <c r="N40" s="86">
        <v>111.8</v>
      </c>
      <c r="O40" s="103">
        <v>159.69999999999999</v>
      </c>
      <c r="P40" s="103">
        <v>168.2</v>
      </c>
      <c r="Q40" s="103">
        <v>168.2</v>
      </c>
      <c r="R40" s="103">
        <f>Q40+P40+O40</f>
        <v>496.09999999999997</v>
      </c>
      <c r="S40" s="103">
        <v>2019</v>
      </c>
      <c r="W40" s="197" t="e">
        <f>O40+O46+O52+O54+O57+#REF!+#REF!</f>
        <v>#REF!</v>
      </c>
    </row>
    <row r="41" spans="1:23" ht="35.25" customHeight="1" x14ac:dyDescent="0.25">
      <c r="A41" s="20">
        <v>0</v>
      </c>
      <c r="B41" s="20">
        <v>9</v>
      </c>
      <c r="C41" s="25">
        <v>1</v>
      </c>
      <c r="D41" s="25">
        <v>0</v>
      </c>
      <c r="E41" s="25">
        <v>2</v>
      </c>
      <c r="F41" s="25">
        <v>0</v>
      </c>
      <c r="G41" s="25">
        <v>0</v>
      </c>
      <c r="H41" s="25">
        <v>3</v>
      </c>
      <c r="I41" s="26">
        <v>0</v>
      </c>
      <c r="J41" s="25">
        <v>1</v>
      </c>
      <c r="K41" s="97" t="s">
        <v>59</v>
      </c>
      <c r="L41" s="55" t="s">
        <v>55</v>
      </c>
      <c r="M41" s="61"/>
      <c r="N41" s="210">
        <v>5</v>
      </c>
      <c r="O41" s="73">
        <v>6</v>
      </c>
      <c r="P41" s="73">
        <v>6</v>
      </c>
      <c r="Q41" s="73">
        <v>6</v>
      </c>
      <c r="R41" s="73">
        <v>15</v>
      </c>
      <c r="S41" s="73">
        <v>2019</v>
      </c>
      <c r="W41" s="197" t="e">
        <f>O40+O46+O52+O54+O57+#REF!+#REF!</f>
        <v>#REF!</v>
      </c>
    </row>
    <row r="42" spans="1:23" ht="48" customHeight="1" x14ac:dyDescent="0.25">
      <c r="A42" s="33">
        <v>0</v>
      </c>
      <c r="B42" s="33">
        <v>9</v>
      </c>
      <c r="C42" s="33">
        <v>1</v>
      </c>
      <c r="D42" s="33">
        <v>0</v>
      </c>
      <c r="E42" s="33">
        <v>3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88" t="s">
        <v>133</v>
      </c>
      <c r="L42" s="205" t="s">
        <v>14</v>
      </c>
      <c r="M42" s="205">
        <v>0.93</v>
      </c>
      <c r="N42" s="74">
        <v>3530.4</v>
      </c>
      <c r="O42" s="75">
        <f>O46+O52+O54+O57+O44+O59</f>
        <v>3781.8159999999998</v>
      </c>
      <c r="P42" s="75">
        <f>P46+P44+P52+P54+P57+P59+P61</f>
        <v>3201.3</v>
      </c>
      <c r="Q42" s="75">
        <f>Q46+Q52+Q54+Q57+Q44+Q59</f>
        <v>3201.3</v>
      </c>
      <c r="R42" s="75">
        <f>O42+P42+Q42</f>
        <v>10184.416000000001</v>
      </c>
      <c r="S42" s="34">
        <v>2019</v>
      </c>
    </row>
    <row r="43" spans="1:23" ht="48" customHeight="1" x14ac:dyDescent="0.25">
      <c r="A43" s="27">
        <v>0</v>
      </c>
      <c r="B43" s="27">
        <v>9</v>
      </c>
      <c r="C43" s="27">
        <v>1</v>
      </c>
      <c r="D43" s="27">
        <v>0</v>
      </c>
      <c r="E43" s="27">
        <v>3</v>
      </c>
      <c r="F43" s="27">
        <v>0</v>
      </c>
      <c r="G43" s="27">
        <v>0</v>
      </c>
      <c r="H43" s="27">
        <v>0</v>
      </c>
      <c r="I43" s="28">
        <v>0</v>
      </c>
      <c r="J43" s="27">
        <v>1</v>
      </c>
      <c r="K43" s="98" t="s">
        <v>131</v>
      </c>
      <c r="L43" s="69" t="s">
        <v>132</v>
      </c>
      <c r="M43" s="68" t="s">
        <v>35</v>
      </c>
      <c r="N43" s="211">
        <v>2467</v>
      </c>
      <c r="O43" s="231">
        <v>2467</v>
      </c>
      <c r="P43" s="231">
        <v>2467</v>
      </c>
      <c r="Q43" s="231">
        <v>2467</v>
      </c>
      <c r="R43" s="40">
        <v>2467</v>
      </c>
      <c r="S43" s="40">
        <v>2019</v>
      </c>
      <c r="W43" s="197" t="e">
        <f>O46+O52+O54+O57+#REF!+#REF!</f>
        <v>#REF!</v>
      </c>
    </row>
    <row r="44" spans="1:23" ht="41.25" customHeight="1" x14ac:dyDescent="0.25">
      <c r="A44" s="39">
        <v>0</v>
      </c>
      <c r="B44" s="39">
        <v>9</v>
      </c>
      <c r="C44" s="39">
        <v>1</v>
      </c>
      <c r="D44" s="39">
        <v>0</v>
      </c>
      <c r="E44" s="39">
        <v>3</v>
      </c>
      <c r="F44" s="39">
        <v>0</v>
      </c>
      <c r="G44" s="39">
        <v>0</v>
      </c>
      <c r="H44" s="39">
        <v>1</v>
      </c>
      <c r="I44" s="99">
        <v>0</v>
      </c>
      <c r="J44" s="39">
        <v>0</v>
      </c>
      <c r="K44" s="94" t="s">
        <v>87</v>
      </c>
      <c r="L44" s="101" t="s">
        <v>14</v>
      </c>
      <c r="M44" s="102" t="s">
        <v>35</v>
      </c>
      <c r="N44" s="104">
        <v>332</v>
      </c>
      <c r="O44" s="209">
        <v>358.41199999999998</v>
      </c>
      <c r="P44" s="209">
        <v>300</v>
      </c>
      <c r="Q44" s="194">
        <v>300</v>
      </c>
      <c r="R44" s="209">
        <f>O44+P44+Q44</f>
        <v>958.41200000000003</v>
      </c>
      <c r="S44" s="103">
        <v>2019</v>
      </c>
    </row>
    <row r="45" spans="1:23" ht="47.25" customHeight="1" x14ac:dyDescent="0.25">
      <c r="A45" s="20">
        <v>0</v>
      </c>
      <c r="B45" s="20">
        <v>9</v>
      </c>
      <c r="C45" s="25">
        <v>1</v>
      </c>
      <c r="D45" s="25">
        <v>0</v>
      </c>
      <c r="E45" s="25">
        <v>3</v>
      </c>
      <c r="F45" s="25">
        <v>0</v>
      </c>
      <c r="G45" s="25">
        <v>0</v>
      </c>
      <c r="H45" s="25">
        <v>1</v>
      </c>
      <c r="I45" s="26">
        <v>0</v>
      </c>
      <c r="J45" s="25">
        <v>1</v>
      </c>
      <c r="K45" s="93" t="s">
        <v>88</v>
      </c>
      <c r="L45" s="55" t="s">
        <v>56</v>
      </c>
      <c r="M45" s="61" t="s">
        <v>35</v>
      </c>
      <c r="N45" s="210">
        <v>2</v>
      </c>
      <c r="O45" s="32">
        <v>2</v>
      </c>
      <c r="P45" s="32">
        <v>2</v>
      </c>
      <c r="Q45" s="32">
        <v>2</v>
      </c>
      <c r="R45" s="32">
        <v>6</v>
      </c>
      <c r="S45" s="32">
        <v>2019</v>
      </c>
    </row>
    <row r="46" spans="1:23" ht="51.75" customHeight="1" x14ac:dyDescent="0.25">
      <c r="A46" s="39">
        <v>0</v>
      </c>
      <c r="B46" s="39">
        <v>9</v>
      </c>
      <c r="C46" s="39">
        <v>1</v>
      </c>
      <c r="D46" s="39">
        <v>0</v>
      </c>
      <c r="E46" s="39">
        <v>3</v>
      </c>
      <c r="F46" s="39">
        <v>0</v>
      </c>
      <c r="G46" s="39">
        <v>0</v>
      </c>
      <c r="H46" s="39">
        <v>2</v>
      </c>
      <c r="I46" s="99">
        <v>0</v>
      </c>
      <c r="J46" s="39">
        <v>0</v>
      </c>
      <c r="K46" s="94" t="s">
        <v>89</v>
      </c>
      <c r="L46" s="105" t="s">
        <v>14</v>
      </c>
      <c r="M46" s="198" t="s">
        <v>35</v>
      </c>
      <c r="N46" s="104">
        <v>800.2</v>
      </c>
      <c r="O46" s="209">
        <v>615.64300000000003</v>
      </c>
      <c r="P46" s="209">
        <v>227</v>
      </c>
      <c r="Q46" s="103">
        <v>227</v>
      </c>
      <c r="R46" s="209">
        <f>O46+P46+Q46</f>
        <v>1069.643</v>
      </c>
      <c r="S46" s="103">
        <v>2019</v>
      </c>
      <c r="W46" s="197"/>
    </row>
    <row r="47" spans="1:23" ht="35.25" customHeight="1" x14ac:dyDescent="0.25">
      <c r="A47" s="20">
        <v>0</v>
      </c>
      <c r="B47" s="20">
        <v>9</v>
      </c>
      <c r="C47" s="25">
        <v>1</v>
      </c>
      <c r="D47" s="25">
        <v>0</v>
      </c>
      <c r="E47" s="25">
        <v>3</v>
      </c>
      <c r="F47" s="25">
        <v>0</v>
      </c>
      <c r="G47" s="25">
        <v>0</v>
      </c>
      <c r="H47" s="25">
        <v>2</v>
      </c>
      <c r="I47" s="26">
        <v>0</v>
      </c>
      <c r="J47" s="25">
        <v>1</v>
      </c>
      <c r="K47" s="95" t="s">
        <v>125</v>
      </c>
      <c r="L47" s="106" t="s">
        <v>66</v>
      </c>
      <c r="M47" s="138" t="s">
        <v>35</v>
      </c>
      <c r="N47" s="214">
        <v>2</v>
      </c>
      <c r="O47" s="73">
        <v>2</v>
      </c>
      <c r="P47" s="73">
        <v>2</v>
      </c>
      <c r="Q47" s="73">
        <v>1</v>
      </c>
      <c r="R47" s="73">
        <v>5</v>
      </c>
      <c r="S47" s="73">
        <v>2019</v>
      </c>
    </row>
    <row r="48" spans="1:23" ht="34.5" customHeight="1" x14ac:dyDescent="0.25">
      <c r="A48" s="20">
        <v>0</v>
      </c>
      <c r="B48" s="20">
        <v>9</v>
      </c>
      <c r="C48" s="25">
        <v>1</v>
      </c>
      <c r="D48" s="25">
        <v>0</v>
      </c>
      <c r="E48" s="25">
        <v>3</v>
      </c>
      <c r="F48" s="25">
        <v>0</v>
      </c>
      <c r="G48" s="25">
        <v>0</v>
      </c>
      <c r="H48" s="25">
        <v>2</v>
      </c>
      <c r="I48" s="26">
        <v>0</v>
      </c>
      <c r="J48" s="25">
        <v>2</v>
      </c>
      <c r="K48" s="199" t="s">
        <v>124</v>
      </c>
      <c r="L48" s="106" t="s">
        <v>56</v>
      </c>
      <c r="M48" s="138"/>
      <c r="N48" s="214">
        <v>3</v>
      </c>
      <c r="O48" s="73">
        <v>3</v>
      </c>
      <c r="P48" s="73">
        <v>3</v>
      </c>
      <c r="Q48" s="73">
        <v>3</v>
      </c>
      <c r="R48" s="73">
        <v>9</v>
      </c>
      <c r="S48" s="73">
        <v>2019</v>
      </c>
    </row>
    <row r="49" spans="1:19" ht="36.75" customHeight="1" x14ac:dyDescent="0.25">
      <c r="A49" s="21">
        <v>0</v>
      </c>
      <c r="B49" s="21">
        <v>9</v>
      </c>
      <c r="C49" s="21">
        <v>1</v>
      </c>
      <c r="D49" s="21">
        <v>0</v>
      </c>
      <c r="E49" s="21">
        <v>3</v>
      </c>
      <c r="F49" s="21">
        <v>0</v>
      </c>
      <c r="G49" s="21">
        <v>0</v>
      </c>
      <c r="H49" s="21">
        <v>3</v>
      </c>
      <c r="I49" s="22">
        <v>0</v>
      </c>
      <c r="J49" s="21">
        <v>0</v>
      </c>
      <c r="K49" s="148" t="s">
        <v>90</v>
      </c>
      <c r="L49" s="110" t="s">
        <v>34</v>
      </c>
      <c r="M49" s="141" t="s">
        <v>35</v>
      </c>
      <c r="N49" s="215">
        <v>1</v>
      </c>
      <c r="O49" s="31">
        <v>1</v>
      </c>
      <c r="P49" s="31">
        <v>1</v>
      </c>
      <c r="Q49" s="31">
        <v>1</v>
      </c>
      <c r="R49" s="31">
        <v>1</v>
      </c>
      <c r="S49" s="31">
        <v>2019</v>
      </c>
    </row>
    <row r="50" spans="1:19" ht="35.25" customHeight="1" x14ac:dyDescent="0.25">
      <c r="A50" s="20">
        <v>0</v>
      </c>
      <c r="B50" s="20">
        <v>9</v>
      </c>
      <c r="C50" s="25">
        <v>1</v>
      </c>
      <c r="D50" s="25">
        <v>0</v>
      </c>
      <c r="E50" s="25">
        <v>3</v>
      </c>
      <c r="F50" s="25">
        <v>0</v>
      </c>
      <c r="G50" s="25">
        <v>0</v>
      </c>
      <c r="H50" s="25">
        <v>3</v>
      </c>
      <c r="I50" s="26">
        <v>0</v>
      </c>
      <c r="J50" s="25">
        <v>1</v>
      </c>
      <c r="K50" s="96" t="s">
        <v>91</v>
      </c>
      <c r="L50" s="107" t="s">
        <v>33</v>
      </c>
      <c r="M50" s="85" t="s">
        <v>35</v>
      </c>
      <c r="N50" s="210">
        <v>9</v>
      </c>
      <c r="O50" s="73">
        <v>9</v>
      </c>
      <c r="P50" s="73">
        <v>9</v>
      </c>
      <c r="Q50" s="73">
        <v>9</v>
      </c>
      <c r="R50" s="73">
        <v>27</v>
      </c>
      <c r="S50" s="73">
        <v>2019</v>
      </c>
    </row>
    <row r="51" spans="1:19" ht="49.5" customHeight="1" x14ac:dyDescent="0.25">
      <c r="A51" s="20">
        <v>0</v>
      </c>
      <c r="B51" s="20">
        <v>9</v>
      </c>
      <c r="C51" s="25">
        <v>1</v>
      </c>
      <c r="D51" s="25">
        <v>0</v>
      </c>
      <c r="E51" s="25">
        <v>3</v>
      </c>
      <c r="F51" s="25">
        <v>0</v>
      </c>
      <c r="G51" s="25">
        <v>0</v>
      </c>
      <c r="H51" s="25">
        <v>3</v>
      </c>
      <c r="I51" s="26">
        <v>0</v>
      </c>
      <c r="J51" s="25">
        <v>2</v>
      </c>
      <c r="K51" s="96" t="s">
        <v>145</v>
      </c>
      <c r="L51" s="107" t="s">
        <v>33</v>
      </c>
      <c r="M51" s="85" t="s">
        <v>35</v>
      </c>
      <c r="N51" s="210">
        <v>20</v>
      </c>
      <c r="O51" s="73">
        <v>20</v>
      </c>
      <c r="P51" s="73">
        <v>20</v>
      </c>
      <c r="Q51" s="73">
        <v>20</v>
      </c>
      <c r="R51" s="73">
        <v>60</v>
      </c>
      <c r="S51" s="73">
        <v>2019</v>
      </c>
    </row>
    <row r="52" spans="1:19" ht="43.5" customHeight="1" x14ac:dyDescent="0.25">
      <c r="A52" s="39">
        <v>0</v>
      </c>
      <c r="B52" s="39">
        <v>9</v>
      </c>
      <c r="C52" s="39">
        <v>1</v>
      </c>
      <c r="D52" s="39">
        <v>0</v>
      </c>
      <c r="E52" s="39">
        <v>3</v>
      </c>
      <c r="F52" s="39">
        <v>0</v>
      </c>
      <c r="G52" s="39">
        <v>0</v>
      </c>
      <c r="H52" s="39">
        <v>4</v>
      </c>
      <c r="I52" s="99">
        <v>0</v>
      </c>
      <c r="J52" s="39">
        <v>0</v>
      </c>
      <c r="K52" s="149" t="s">
        <v>92</v>
      </c>
      <c r="L52" s="150" t="s">
        <v>14</v>
      </c>
      <c r="M52" s="151"/>
      <c r="N52" s="104">
        <v>354.2</v>
      </c>
      <c r="O52" s="209">
        <v>411.01299999999998</v>
      </c>
      <c r="P52" s="209">
        <v>440</v>
      </c>
      <c r="Q52" s="103">
        <v>440</v>
      </c>
      <c r="R52" s="209">
        <f>O52+P52+Q52</f>
        <v>1291.0129999999999</v>
      </c>
      <c r="S52" s="103">
        <v>2019</v>
      </c>
    </row>
    <row r="53" spans="1:19" ht="38.25" customHeight="1" x14ac:dyDescent="0.25">
      <c r="A53" s="25">
        <v>0</v>
      </c>
      <c r="B53" s="25">
        <v>9</v>
      </c>
      <c r="C53" s="25">
        <v>1</v>
      </c>
      <c r="D53" s="25">
        <v>0</v>
      </c>
      <c r="E53" s="25">
        <v>3</v>
      </c>
      <c r="F53" s="25">
        <v>0</v>
      </c>
      <c r="G53" s="25">
        <v>0</v>
      </c>
      <c r="H53" s="25">
        <v>4</v>
      </c>
      <c r="I53" s="26">
        <v>0</v>
      </c>
      <c r="J53" s="25">
        <v>1</v>
      </c>
      <c r="K53" s="152" t="s">
        <v>93</v>
      </c>
      <c r="L53" s="106" t="s">
        <v>55</v>
      </c>
      <c r="M53" s="146"/>
      <c r="N53" s="214">
        <v>10</v>
      </c>
      <c r="O53" s="73">
        <v>10</v>
      </c>
      <c r="P53" s="73">
        <v>10</v>
      </c>
      <c r="Q53" s="73">
        <v>10</v>
      </c>
      <c r="R53" s="73">
        <f>Q53+P53+O53</f>
        <v>30</v>
      </c>
      <c r="S53" s="73">
        <v>2019</v>
      </c>
    </row>
    <row r="54" spans="1:19" ht="41.25" customHeight="1" x14ac:dyDescent="0.25">
      <c r="A54" s="39">
        <v>0</v>
      </c>
      <c r="B54" s="39">
        <v>9</v>
      </c>
      <c r="C54" s="39">
        <v>1</v>
      </c>
      <c r="D54" s="39">
        <v>0</v>
      </c>
      <c r="E54" s="39">
        <v>3</v>
      </c>
      <c r="F54" s="39">
        <v>0</v>
      </c>
      <c r="G54" s="39">
        <v>0</v>
      </c>
      <c r="H54" s="39">
        <v>5</v>
      </c>
      <c r="I54" s="99">
        <v>0</v>
      </c>
      <c r="J54" s="39">
        <v>0</v>
      </c>
      <c r="K54" s="94" t="s">
        <v>94</v>
      </c>
      <c r="L54" s="150" t="s">
        <v>63</v>
      </c>
      <c r="M54" s="109"/>
      <c r="N54" s="216">
        <v>303.60000000000002</v>
      </c>
      <c r="O54" s="103">
        <v>396</v>
      </c>
      <c r="P54" s="103">
        <v>396</v>
      </c>
      <c r="Q54" s="103">
        <v>396</v>
      </c>
      <c r="R54" s="103">
        <f>O54+P54+Q54</f>
        <v>1188</v>
      </c>
      <c r="S54" s="103">
        <v>2019</v>
      </c>
    </row>
    <row r="55" spans="1:19" ht="47.25" customHeight="1" x14ac:dyDescent="0.25">
      <c r="A55" s="25">
        <v>0</v>
      </c>
      <c r="B55" s="25">
        <v>9</v>
      </c>
      <c r="C55" s="25">
        <v>1</v>
      </c>
      <c r="D55" s="25">
        <v>0</v>
      </c>
      <c r="E55" s="25">
        <v>3</v>
      </c>
      <c r="F55" s="25">
        <v>0</v>
      </c>
      <c r="G55" s="25">
        <v>0</v>
      </c>
      <c r="H55" s="25">
        <v>5</v>
      </c>
      <c r="I55" s="26">
        <v>0</v>
      </c>
      <c r="J55" s="25">
        <v>1</v>
      </c>
      <c r="K55" s="154" t="s">
        <v>95</v>
      </c>
      <c r="L55" s="54" t="s">
        <v>55</v>
      </c>
      <c r="M55" s="138"/>
      <c r="N55" s="214">
        <v>11</v>
      </c>
      <c r="O55" s="73">
        <v>11</v>
      </c>
      <c r="P55" s="73">
        <v>11</v>
      </c>
      <c r="Q55" s="73">
        <v>11</v>
      </c>
      <c r="R55" s="73">
        <f>Q55+P55+O55</f>
        <v>33</v>
      </c>
      <c r="S55" s="73">
        <v>2019</v>
      </c>
    </row>
    <row r="56" spans="1:19" ht="34.5" customHeight="1" x14ac:dyDescent="0.25">
      <c r="A56" s="25">
        <v>0</v>
      </c>
      <c r="B56" s="25">
        <v>9</v>
      </c>
      <c r="C56" s="25">
        <v>1</v>
      </c>
      <c r="D56" s="25">
        <v>0</v>
      </c>
      <c r="E56" s="25">
        <v>3</v>
      </c>
      <c r="F56" s="25">
        <v>0</v>
      </c>
      <c r="G56" s="25">
        <v>0</v>
      </c>
      <c r="H56" s="25">
        <v>5</v>
      </c>
      <c r="I56" s="26">
        <v>0</v>
      </c>
      <c r="J56" s="25">
        <v>2</v>
      </c>
      <c r="K56" s="154" t="s">
        <v>96</v>
      </c>
      <c r="L56" s="54" t="s">
        <v>55</v>
      </c>
      <c r="M56" s="138"/>
      <c r="N56" s="214">
        <v>1</v>
      </c>
      <c r="O56" s="73">
        <v>1</v>
      </c>
      <c r="P56" s="73">
        <v>1</v>
      </c>
      <c r="Q56" s="73">
        <v>1</v>
      </c>
      <c r="R56" s="73">
        <f>Q56+P56+O56</f>
        <v>3</v>
      </c>
      <c r="S56" s="73">
        <v>2019</v>
      </c>
    </row>
    <row r="57" spans="1:19" ht="47.25" customHeight="1" x14ac:dyDescent="0.25">
      <c r="A57" s="39">
        <v>0</v>
      </c>
      <c r="B57" s="39">
        <v>9</v>
      </c>
      <c r="C57" s="39">
        <v>1</v>
      </c>
      <c r="D57" s="39">
        <v>0</v>
      </c>
      <c r="E57" s="39">
        <v>3</v>
      </c>
      <c r="F57" s="39">
        <v>0</v>
      </c>
      <c r="G57" s="39">
        <v>0</v>
      </c>
      <c r="H57" s="39">
        <v>6</v>
      </c>
      <c r="I57" s="99">
        <v>0</v>
      </c>
      <c r="J57" s="39">
        <v>0</v>
      </c>
      <c r="K57" s="94" t="s">
        <v>97</v>
      </c>
      <c r="L57" s="150" t="s">
        <v>14</v>
      </c>
      <c r="M57" s="109"/>
      <c r="N57" s="216">
        <v>25</v>
      </c>
      <c r="O57" s="170">
        <v>25</v>
      </c>
      <c r="P57" s="170">
        <v>25</v>
      </c>
      <c r="Q57" s="170">
        <v>25</v>
      </c>
      <c r="R57" s="103">
        <f>O57+P57+Q57</f>
        <v>75</v>
      </c>
      <c r="S57" s="103">
        <v>2019</v>
      </c>
    </row>
    <row r="58" spans="1:19" ht="37.5" customHeight="1" x14ac:dyDescent="0.25">
      <c r="A58" s="25">
        <v>0</v>
      </c>
      <c r="B58" s="25">
        <v>9</v>
      </c>
      <c r="C58" s="25">
        <v>1</v>
      </c>
      <c r="D58" s="25">
        <v>0</v>
      </c>
      <c r="E58" s="25">
        <v>3</v>
      </c>
      <c r="F58" s="25">
        <v>0</v>
      </c>
      <c r="G58" s="25">
        <v>0</v>
      </c>
      <c r="H58" s="25">
        <v>6</v>
      </c>
      <c r="I58" s="26">
        <v>0</v>
      </c>
      <c r="J58" s="25">
        <v>1</v>
      </c>
      <c r="K58" s="154" t="s">
        <v>77</v>
      </c>
      <c r="L58" s="54" t="s">
        <v>34</v>
      </c>
      <c r="M58" s="138"/>
      <c r="N58" s="214">
        <v>1</v>
      </c>
      <c r="O58" s="73">
        <v>1</v>
      </c>
      <c r="P58" s="73">
        <v>1</v>
      </c>
      <c r="Q58" s="73">
        <v>1</v>
      </c>
      <c r="R58" s="73">
        <v>1</v>
      </c>
      <c r="S58" s="73">
        <v>2019</v>
      </c>
    </row>
    <row r="59" spans="1:19" ht="34.5" customHeight="1" x14ac:dyDescent="0.25">
      <c r="A59" s="39">
        <v>0</v>
      </c>
      <c r="B59" s="39">
        <v>9</v>
      </c>
      <c r="C59" s="39">
        <v>1</v>
      </c>
      <c r="D59" s="39">
        <v>0</v>
      </c>
      <c r="E59" s="39">
        <v>3</v>
      </c>
      <c r="F59" s="39">
        <v>0</v>
      </c>
      <c r="G59" s="39">
        <v>0</v>
      </c>
      <c r="H59" s="39">
        <v>7</v>
      </c>
      <c r="I59" s="99">
        <v>0</v>
      </c>
      <c r="J59" s="39">
        <v>0</v>
      </c>
      <c r="K59" s="172" t="s">
        <v>135</v>
      </c>
      <c r="L59" s="150" t="s">
        <v>14</v>
      </c>
      <c r="M59" s="109"/>
      <c r="N59" s="238">
        <v>1318.6869999999999</v>
      </c>
      <c r="O59" s="103">
        <v>1975.748</v>
      </c>
      <c r="P59" s="209">
        <v>1813.3</v>
      </c>
      <c r="Q59" s="103">
        <v>1813.3</v>
      </c>
      <c r="R59" s="103">
        <f>O59+P59+Q59</f>
        <v>5602.348</v>
      </c>
      <c r="S59" s="103">
        <v>2019</v>
      </c>
    </row>
    <row r="60" spans="1:19" ht="59.25" customHeight="1" x14ac:dyDescent="0.25">
      <c r="A60" s="25">
        <v>0</v>
      </c>
      <c r="B60" s="25">
        <v>9</v>
      </c>
      <c r="C60" s="25">
        <v>1</v>
      </c>
      <c r="D60" s="25">
        <v>0</v>
      </c>
      <c r="E60" s="25">
        <v>3</v>
      </c>
      <c r="F60" s="25">
        <v>0</v>
      </c>
      <c r="G60" s="25">
        <v>0</v>
      </c>
      <c r="H60" s="25">
        <v>7</v>
      </c>
      <c r="I60" s="26">
        <v>0</v>
      </c>
      <c r="J60" s="25">
        <v>1</v>
      </c>
      <c r="K60" s="154" t="s">
        <v>134</v>
      </c>
      <c r="L60" s="54" t="s">
        <v>66</v>
      </c>
      <c r="M60" s="138"/>
      <c r="N60" s="237">
        <v>4</v>
      </c>
      <c r="O60" s="73">
        <v>0</v>
      </c>
      <c r="P60" s="73">
        <v>4</v>
      </c>
      <c r="Q60" s="73">
        <v>4</v>
      </c>
      <c r="R60" s="73">
        <v>4</v>
      </c>
      <c r="S60" s="73">
        <v>2019</v>
      </c>
    </row>
    <row r="61" spans="1:19" ht="42.75" customHeight="1" x14ac:dyDescent="0.25">
      <c r="A61" s="39">
        <v>0</v>
      </c>
      <c r="B61" s="39">
        <v>9</v>
      </c>
      <c r="C61" s="39">
        <v>1</v>
      </c>
      <c r="D61" s="39">
        <v>0</v>
      </c>
      <c r="E61" s="39">
        <v>3</v>
      </c>
      <c r="F61" s="39">
        <v>0</v>
      </c>
      <c r="G61" s="39">
        <v>0</v>
      </c>
      <c r="H61" s="39">
        <v>8</v>
      </c>
      <c r="I61" s="99">
        <v>0</v>
      </c>
      <c r="J61" s="39">
        <v>0</v>
      </c>
      <c r="K61" s="172" t="s">
        <v>154</v>
      </c>
      <c r="L61" s="150" t="s">
        <v>14</v>
      </c>
      <c r="M61" s="109"/>
      <c r="N61" s="238">
        <v>396.72</v>
      </c>
      <c r="O61" s="103">
        <v>0</v>
      </c>
      <c r="P61" s="103">
        <v>0</v>
      </c>
      <c r="Q61" s="103">
        <v>0</v>
      </c>
      <c r="R61" s="103">
        <f>Q61+P61+O61</f>
        <v>0</v>
      </c>
      <c r="S61" s="103" t="s">
        <v>153</v>
      </c>
    </row>
    <row r="62" spans="1:19" ht="33" customHeight="1" x14ac:dyDescent="0.25">
      <c r="A62" s="25">
        <v>0</v>
      </c>
      <c r="B62" s="25">
        <v>9</v>
      </c>
      <c r="C62" s="25">
        <v>1</v>
      </c>
      <c r="D62" s="25">
        <v>0</v>
      </c>
      <c r="E62" s="25">
        <v>3</v>
      </c>
      <c r="F62" s="25">
        <v>0</v>
      </c>
      <c r="G62" s="25">
        <v>0</v>
      </c>
      <c r="H62" s="25">
        <v>8</v>
      </c>
      <c r="I62" s="26">
        <v>0</v>
      </c>
      <c r="J62" s="25">
        <v>1</v>
      </c>
      <c r="K62" s="154" t="s">
        <v>141</v>
      </c>
      <c r="L62" s="54" t="s">
        <v>34</v>
      </c>
      <c r="M62" s="138"/>
      <c r="N62" s="214">
        <v>1</v>
      </c>
      <c r="O62" s="73">
        <v>0</v>
      </c>
      <c r="P62" s="73">
        <v>0</v>
      </c>
      <c r="Q62" s="73">
        <v>0</v>
      </c>
      <c r="R62" s="73">
        <v>0</v>
      </c>
      <c r="S62" s="73">
        <v>2019</v>
      </c>
    </row>
    <row r="63" spans="1:19" ht="34.5" customHeight="1" x14ac:dyDescent="0.25">
      <c r="A63" s="33">
        <v>0</v>
      </c>
      <c r="B63" s="33">
        <v>9</v>
      </c>
      <c r="C63" s="33">
        <v>1</v>
      </c>
      <c r="D63" s="33">
        <v>0</v>
      </c>
      <c r="E63" s="33">
        <v>4</v>
      </c>
      <c r="F63" s="33">
        <v>0</v>
      </c>
      <c r="G63" s="33">
        <v>0</v>
      </c>
      <c r="H63" s="33">
        <v>0</v>
      </c>
      <c r="I63" s="35">
        <v>0</v>
      </c>
      <c r="J63" s="33">
        <v>0</v>
      </c>
      <c r="K63" s="153" t="s">
        <v>44</v>
      </c>
      <c r="L63" s="48"/>
      <c r="M63" s="163"/>
      <c r="N63" s="161">
        <v>0</v>
      </c>
      <c r="O63" s="75">
        <v>0</v>
      </c>
      <c r="P63" s="75">
        <v>0</v>
      </c>
      <c r="Q63" s="75">
        <v>0</v>
      </c>
      <c r="R63" s="75">
        <v>0</v>
      </c>
      <c r="S63" s="34">
        <v>2019</v>
      </c>
    </row>
    <row r="64" spans="1:19" ht="31.5" customHeight="1" x14ac:dyDescent="0.25">
      <c r="A64" s="27">
        <v>0</v>
      </c>
      <c r="B64" s="27">
        <v>9</v>
      </c>
      <c r="C64" s="27">
        <v>1</v>
      </c>
      <c r="D64" s="27">
        <v>0</v>
      </c>
      <c r="E64" s="27">
        <v>4</v>
      </c>
      <c r="F64" s="27">
        <v>0</v>
      </c>
      <c r="G64" s="27">
        <v>0</v>
      </c>
      <c r="H64" s="27">
        <v>0</v>
      </c>
      <c r="I64" s="28">
        <v>0</v>
      </c>
      <c r="J64" s="27">
        <v>1</v>
      </c>
      <c r="K64" s="98" t="s">
        <v>82</v>
      </c>
      <c r="L64" s="49" t="s">
        <v>55</v>
      </c>
      <c r="M64" s="164"/>
      <c r="N64" s="165">
        <v>13</v>
      </c>
      <c r="O64" s="188">
        <v>8</v>
      </c>
      <c r="P64" s="188">
        <v>8</v>
      </c>
      <c r="Q64" s="188">
        <v>8</v>
      </c>
      <c r="R64" s="188">
        <v>34</v>
      </c>
      <c r="S64" s="40">
        <v>2019</v>
      </c>
    </row>
    <row r="65" spans="1:19" ht="37.5" customHeight="1" x14ac:dyDescent="0.25">
      <c r="A65" s="21">
        <v>0</v>
      </c>
      <c r="B65" s="21">
        <v>9</v>
      </c>
      <c r="C65" s="21">
        <v>1</v>
      </c>
      <c r="D65" s="21">
        <v>0</v>
      </c>
      <c r="E65" s="21">
        <v>4</v>
      </c>
      <c r="F65" s="21">
        <v>0</v>
      </c>
      <c r="G65" s="21">
        <v>0</v>
      </c>
      <c r="H65" s="21">
        <v>1</v>
      </c>
      <c r="I65" s="22">
        <v>0</v>
      </c>
      <c r="J65" s="21">
        <v>0</v>
      </c>
      <c r="K65" s="92" t="s">
        <v>45</v>
      </c>
      <c r="L65" s="110" t="s">
        <v>34</v>
      </c>
      <c r="M65" s="141" t="s">
        <v>35</v>
      </c>
      <c r="N65" s="162">
        <v>1</v>
      </c>
      <c r="O65" s="111">
        <v>1</v>
      </c>
      <c r="P65" s="111">
        <v>1</v>
      </c>
      <c r="Q65" s="111">
        <v>1</v>
      </c>
      <c r="R65" s="111">
        <v>1</v>
      </c>
      <c r="S65" s="31">
        <v>2019</v>
      </c>
    </row>
    <row r="66" spans="1:19" ht="44.25" customHeight="1" x14ac:dyDescent="0.25">
      <c r="A66" s="25">
        <v>0</v>
      </c>
      <c r="B66" s="25">
        <v>9</v>
      </c>
      <c r="C66" s="25">
        <v>1</v>
      </c>
      <c r="D66" s="25">
        <v>0</v>
      </c>
      <c r="E66" s="25">
        <v>4</v>
      </c>
      <c r="F66" s="25">
        <v>0</v>
      </c>
      <c r="G66" s="25">
        <v>0</v>
      </c>
      <c r="H66" s="25">
        <v>1</v>
      </c>
      <c r="I66" s="26">
        <v>0</v>
      </c>
      <c r="J66" s="25">
        <v>1</v>
      </c>
      <c r="K66" s="93" t="s">
        <v>61</v>
      </c>
      <c r="L66" s="107" t="s">
        <v>55</v>
      </c>
      <c r="M66" s="85" t="s">
        <v>35</v>
      </c>
      <c r="N66" s="210">
        <v>26</v>
      </c>
      <c r="O66" s="73">
        <v>4</v>
      </c>
      <c r="P66" s="73">
        <v>4</v>
      </c>
      <c r="Q66" s="73">
        <v>4</v>
      </c>
      <c r="R66" s="73">
        <v>12</v>
      </c>
      <c r="S66" s="73">
        <v>2019</v>
      </c>
    </row>
    <row r="67" spans="1:19" ht="45.75" customHeight="1" x14ac:dyDescent="0.25">
      <c r="A67" s="25">
        <v>0</v>
      </c>
      <c r="B67" s="25">
        <v>9</v>
      </c>
      <c r="C67" s="25">
        <v>1</v>
      </c>
      <c r="D67" s="25">
        <v>0</v>
      </c>
      <c r="E67" s="25">
        <v>4</v>
      </c>
      <c r="F67" s="25">
        <v>0</v>
      </c>
      <c r="G67" s="25">
        <v>0</v>
      </c>
      <c r="H67" s="25">
        <v>1</v>
      </c>
      <c r="I67" s="26">
        <v>0</v>
      </c>
      <c r="J67" s="25">
        <v>2</v>
      </c>
      <c r="K67" s="93" t="s">
        <v>70</v>
      </c>
      <c r="L67" s="54" t="s">
        <v>55</v>
      </c>
      <c r="M67" s="76" t="s">
        <v>35</v>
      </c>
      <c r="N67" s="61">
        <v>14</v>
      </c>
      <c r="O67" s="78">
        <v>4</v>
      </c>
      <c r="P67" s="78">
        <v>4</v>
      </c>
      <c r="Q67" s="78">
        <v>4</v>
      </c>
      <c r="R67" s="78">
        <v>12</v>
      </c>
      <c r="S67" s="73">
        <v>2019</v>
      </c>
    </row>
    <row r="68" spans="1:19" ht="37.5" customHeight="1" x14ac:dyDescent="0.25">
      <c r="A68" s="21">
        <v>0</v>
      </c>
      <c r="B68" s="21">
        <v>9</v>
      </c>
      <c r="C68" s="21">
        <v>1</v>
      </c>
      <c r="D68" s="21">
        <v>0</v>
      </c>
      <c r="E68" s="21">
        <v>4</v>
      </c>
      <c r="F68" s="21">
        <v>0</v>
      </c>
      <c r="G68" s="21">
        <v>0</v>
      </c>
      <c r="H68" s="21">
        <v>2</v>
      </c>
      <c r="I68" s="22">
        <v>0</v>
      </c>
      <c r="J68" s="21">
        <v>0</v>
      </c>
      <c r="K68" s="92" t="s">
        <v>60</v>
      </c>
      <c r="L68" s="53" t="s">
        <v>34</v>
      </c>
      <c r="M68" s="70" t="s">
        <v>35</v>
      </c>
      <c r="N68" s="212">
        <v>1</v>
      </c>
      <c r="O68" s="31">
        <v>1</v>
      </c>
      <c r="P68" s="31">
        <v>1</v>
      </c>
      <c r="Q68" s="31">
        <v>1</v>
      </c>
      <c r="R68" s="31">
        <v>1</v>
      </c>
      <c r="S68" s="31">
        <v>2019</v>
      </c>
    </row>
    <row r="69" spans="1:19" ht="36" customHeight="1" x14ac:dyDescent="0.25">
      <c r="A69" s="25">
        <v>0</v>
      </c>
      <c r="B69" s="25">
        <v>9</v>
      </c>
      <c r="C69" s="25">
        <v>1</v>
      </c>
      <c r="D69" s="25">
        <v>0</v>
      </c>
      <c r="E69" s="25">
        <v>4</v>
      </c>
      <c r="F69" s="25">
        <v>0</v>
      </c>
      <c r="G69" s="25">
        <v>0</v>
      </c>
      <c r="H69" s="25">
        <v>2</v>
      </c>
      <c r="I69" s="26">
        <v>0</v>
      </c>
      <c r="J69" s="25">
        <v>1</v>
      </c>
      <c r="K69" s="93" t="s">
        <v>46</v>
      </c>
      <c r="L69" s="51" t="s">
        <v>66</v>
      </c>
      <c r="M69" s="76" t="s">
        <v>35</v>
      </c>
      <c r="N69" s="210">
        <v>8</v>
      </c>
      <c r="O69" s="73">
        <v>8</v>
      </c>
      <c r="P69" s="73">
        <v>8</v>
      </c>
      <c r="Q69" s="73">
        <v>8</v>
      </c>
      <c r="R69" s="73">
        <v>8</v>
      </c>
      <c r="S69" s="73">
        <v>2019</v>
      </c>
    </row>
    <row r="70" spans="1:19" ht="44.25" customHeight="1" x14ac:dyDescent="0.25">
      <c r="A70" s="33">
        <v>0</v>
      </c>
      <c r="B70" s="33">
        <v>9</v>
      </c>
      <c r="C70" s="33">
        <v>1</v>
      </c>
      <c r="D70" s="33">
        <v>0</v>
      </c>
      <c r="E70" s="33">
        <v>5</v>
      </c>
      <c r="F70" s="33">
        <v>0</v>
      </c>
      <c r="G70" s="33">
        <v>0</v>
      </c>
      <c r="H70" s="33">
        <v>0</v>
      </c>
      <c r="I70" s="35">
        <v>0</v>
      </c>
      <c r="J70" s="33">
        <v>0</v>
      </c>
      <c r="K70" s="112" t="s">
        <v>83</v>
      </c>
      <c r="L70" s="113"/>
      <c r="M70" s="114" t="s">
        <v>35</v>
      </c>
      <c r="N70" s="115">
        <v>0</v>
      </c>
      <c r="O70" s="75">
        <v>0</v>
      </c>
      <c r="P70" s="75">
        <v>0</v>
      </c>
      <c r="Q70" s="75">
        <v>0</v>
      </c>
      <c r="R70" s="75">
        <v>0</v>
      </c>
      <c r="S70" s="34">
        <v>2019</v>
      </c>
    </row>
    <row r="71" spans="1:19" ht="51.75" customHeight="1" x14ac:dyDescent="0.25">
      <c r="A71" s="27">
        <v>0</v>
      </c>
      <c r="B71" s="27">
        <v>9</v>
      </c>
      <c r="C71" s="27">
        <v>1</v>
      </c>
      <c r="D71" s="27">
        <v>0</v>
      </c>
      <c r="E71" s="27">
        <v>5</v>
      </c>
      <c r="F71" s="27">
        <v>0</v>
      </c>
      <c r="G71" s="27">
        <v>0</v>
      </c>
      <c r="H71" s="27">
        <v>0</v>
      </c>
      <c r="I71" s="28">
        <v>0</v>
      </c>
      <c r="J71" s="27">
        <v>1</v>
      </c>
      <c r="K71" s="98" t="s">
        <v>84</v>
      </c>
      <c r="L71" s="166" t="s">
        <v>55</v>
      </c>
      <c r="M71" s="118"/>
      <c r="N71" s="171">
        <v>1100</v>
      </c>
      <c r="O71" s="188">
        <v>1100</v>
      </c>
      <c r="P71" s="188">
        <v>1150</v>
      </c>
      <c r="Q71" s="188">
        <v>1200</v>
      </c>
      <c r="R71" s="188">
        <v>3300</v>
      </c>
      <c r="S71" s="40">
        <v>2019</v>
      </c>
    </row>
    <row r="72" spans="1:19" ht="46.5" customHeight="1" x14ac:dyDescent="0.25">
      <c r="A72" s="21">
        <v>0</v>
      </c>
      <c r="B72" s="21">
        <v>9</v>
      </c>
      <c r="C72" s="21">
        <v>1</v>
      </c>
      <c r="D72" s="21">
        <v>0</v>
      </c>
      <c r="E72" s="21">
        <v>5</v>
      </c>
      <c r="F72" s="21">
        <v>0</v>
      </c>
      <c r="G72" s="21">
        <v>0</v>
      </c>
      <c r="H72" s="21">
        <v>1</v>
      </c>
      <c r="I72" s="22">
        <v>0</v>
      </c>
      <c r="J72" s="21">
        <v>0</v>
      </c>
      <c r="K72" s="116" t="s">
        <v>98</v>
      </c>
      <c r="L72" s="53" t="s">
        <v>34</v>
      </c>
      <c r="M72" s="84" t="s">
        <v>35</v>
      </c>
      <c r="N72" s="212">
        <v>1</v>
      </c>
      <c r="O72" s="117">
        <v>1</v>
      </c>
      <c r="P72" s="117">
        <v>1</v>
      </c>
      <c r="Q72" s="117">
        <v>1</v>
      </c>
      <c r="R72" s="117">
        <v>1</v>
      </c>
      <c r="S72" s="117">
        <v>2019</v>
      </c>
    </row>
    <row r="73" spans="1:19" ht="44.25" customHeight="1" x14ac:dyDescent="0.25">
      <c r="A73" s="25">
        <v>0</v>
      </c>
      <c r="B73" s="25">
        <v>9</v>
      </c>
      <c r="C73" s="25">
        <v>1</v>
      </c>
      <c r="D73" s="25">
        <v>0</v>
      </c>
      <c r="E73" s="25">
        <v>5</v>
      </c>
      <c r="F73" s="25">
        <v>0</v>
      </c>
      <c r="G73" s="25">
        <v>0</v>
      </c>
      <c r="H73" s="25">
        <v>1</v>
      </c>
      <c r="I73" s="26">
        <v>0</v>
      </c>
      <c r="J73" s="25">
        <v>1</v>
      </c>
      <c r="K73" s="232" t="s">
        <v>72</v>
      </c>
      <c r="L73" s="54" t="s">
        <v>55</v>
      </c>
      <c r="M73" s="76" t="s">
        <v>35</v>
      </c>
      <c r="N73" s="210">
        <v>1150</v>
      </c>
      <c r="O73" s="78">
        <v>1100</v>
      </c>
      <c r="P73" s="78">
        <v>1150</v>
      </c>
      <c r="Q73" s="78">
        <v>1200</v>
      </c>
      <c r="R73" s="78">
        <v>3450</v>
      </c>
      <c r="S73" s="78">
        <v>2019</v>
      </c>
    </row>
    <row r="74" spans="1:19" ht="40.5" customHeight="1" x14ac:dyDescent="0.25">
      <c r="A74" s="21">
        <v>0</v>
      </c>
      <c r="B74" s="21">
        <v>9</v>
      </c>
      <c r="C74" s="21">
        <v>1</v>
      </c>
      <c r="D74" s="21">
        <v>0</v>
      </c>
      <c r="E74" s="21">
        <v>5</v>
      </c>
      <c r="F74" s="21">
        <v>0</v>
      </c>
      <c r="G74" s="21">
        <v>0</v>
      </c>
      <c r="H74" s="21">
        <v>2</v>
      </c>
      <c r="I74" s="22">
        <v>0</v>
      </c>
      <c r="J74" s="21">
        <v>0</v>
      </c>
      <c r="K74" s="92" t="s">
        <v>140</v>
      </c>
      <c r="L74" s="53" t="s">
        <v>34</v>
      </c>
      <c r="M74" s="70" t="s">
        <v>35</v>
      </c>
      <c r="N74" s="212">
        <v>1</v>
      </c>
      <c r="O74" s="31">
        <v>1</v>
      </c>
      <c r="P74" s="31">
        <v>1</v>
      </c>
      <c r="Q74" s="31">
        <v>1</v>
      </c>
      <c r="R74" s="31">
        <v>1</v>
      </c>
      <c r="S74" s="31">
        <v>2019</v>
      </c>
    </row>
    <row r="75" spans="1:19" ht="35.25" customHeight="1" x14ac:dyDescent="0.25">
      <c r="A75" s="25">
        <v>0</v>
      </c>
      <c r="B75" s="25">
        <v>9</v>
      </c>
      <c r="C75" s="25">
        <v>1</v>
      </c>
      <c r="D75" s="25">
        <v>0</v>
      </c>
      <c r="E75" s="25">
        <v>5</v>
      </c>
      <c r="F75" s="25">
        <v>0</v>
      </c>
      <c r="G75" s="25">
        <v>0</v>
      </c>
      <c r="H75" s="25">
        <v>2</v>
      </c>
      <c r="I75" s="26">
        <v>0</v>
      </c>
      <c r="J75" s="25">
        <v>1</v>
      </c>
      <c r="K75" s="93" t="s">
        <v>73</v>
      </c>
      <c r="L75" s="51" t="s">
        <v>33</v>
      </c>
      <c r="M75" s="76" t="s">
        <v>35</v>
      </c>
      <c r="N75" s="210">
        <v>500</v>
      </c>
      <c r="O75" s="73">
        <v>500</v>
      </c>
      <c r="P75" s="73">
        <v>500</v>
      </c>
      <c r="Q75" s="73">
        <v>500</v>
      </c>
      <c r="R75" s="73">
        <v>3000</v>
      </c>
      <c r="S75" s="73">
        <v>2019</v>
      </c>
    </row>
    <row r="76" spans="1:19" ht="34.5" customHeight="1" x14ac:dyDescent="0.25">
      <c r="A76" s="33">
        <v>0</v>
      </c>
      <c r="B76" s="33">
        <v>9</v>
      </c>
      <c r="C76" s="33">
        <v>1</v>
      </c>
      <c r="D76" s="33">
        <v>0</v>
      </c>
      <c r="E76" s="33">
        <v>6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88" t="s">
        <v>150</v>
      </c>
      <c r="L76" s="205" t="s">
        <v>14</v>
      </c>
      <c r="M76" s="205"/>
      <c r="N76" s="75">
        <f>N80+N78</f>
        <v>398.46500000000003</v>
      </c>
      <c r="O76" s="75">
        <v>0</v>
      </c>
      <c r="P76" s="75">
        <v>0</v>
      </c>
      <c r="Q76" s="75">
        <f>Q78+Q80</f>
        <v>0</v>
      </c>
      <c r="R76" s="75">
        <f>O76+P76</f>
        <v>0</v>
      </c>
      <c r="S76" s="34">
        <v>2019</v>
      </c>
    </row>
    <row r="77" spans="1:19" ht="75" customHeight="1" x14ac:dyDescent="0.25">
      <c r="A77" s="28">
        <v>0</v>
      </c>
      <c r="B77" s="28">
        <v>9</v>
      </c>
      <c r="C77" s="28">
        <v>1</v>
      </c>
      <c r="D77" s="27">
        <v>0</v>
      </c>
      <c r="E77" s="27">
        <v>6</v>
      </c>
      <c r="F77" s="27">
        <v>0</v>
      </c>
      <c r="G77" s="27">
        <v>0</v>
      </c>
      <c r="H77" s="27">
        <v>0</v>
      </c>
      <c r="I77" s="27">
        <v>0</v>
      </c>
      <c r="J77" s="27">
        <v>1</v>
      </c>
      <c r="K77" s="91" t="s">
        <v>128</v>
      </c>
      <c r="L77" s="49" t="s">
        <v>33</v>
      </c>
      <c r="M77" s="68"/>
      <c r="N77" s="211">
        <v>1</v>
      </c>
      <c r="O77" s="69">
        <v>1</v>
      </c>
      <c r="P77" s="69">
        <v>0</v>
      </c>
      <c r="Q77" s="69">
        <v>0</v>
      </c>
      <c r="R77" s="69">
        <v>1</v>
      </c>
      <c r="S77" s="69">
        <v>2019</v>
      </c>
    </row>
    <row r="78" spans="1:19" ht="75.75" customHeight="1" x14ac:dyDescent="0.25">
      <c r="A78" s="39">
        <v>0</v>
      </c>
      <c r="B78" s="39">
        <v>9</v>
      </c>
      <c r="C78" s="39">
        <v>1</v>
      </c>
      <c r="D78" s="39">
        <v>0</v>
      </c>
      <c r="E78" s="39">
        <v>6</v>
      </c>
      <c r="F78" s="39">
        <v>0</v>
      </c>
      <c r="G78" s="39">
        <v>0</v>
      </c>
      <c r="H78" s="39">
        <v>1</v>
      </c>
      <c r="I78" s="99">
        <v>0</v>
      </c>
      <c r="J78" s="39">
        <v>0</v>
      </c>
      <c r="K78" s="172" t="s">
        <v>149</v>
      </c>
      <c r="L78" s="150" t="s">
        <v>14</v>
      </c>
      <c r="M78" s="109"/>
      <c r="N78" s="238">
        <v>317.959</v>
      </c>
      <c r="O78" s="103">
        <v>0</v>
      </c>
      <c r="P78" s="209">
        <v>0</v>
      </c>
      <c r="Q78" s="103">
        <v>0</v>
      </c>
      <c r="R78" s="209">
        <f>O78+P78</f>
        <v>0</v>
      </c>
      <c r="S78" s="103">
        <v>2019</v>
      </c>
    </row>
    <row r="79" spans="1:19" ht="62.25" customHeight="1" x14ac:dyDescent="0.25">
      <c r="A79" s="25">
        <v>0</v>
      </c>
      <c r="B79" s="25">
        <v>9</v>
      </c>
      <c r="C79" s="25">
        <v>1</v>
      </c>
      <c r="D79" s="25">
        <v>0</v>
      </c>
      <c r="E79" s="25">
        <v>6</v>
      </c>
      <c r="F79" s="25">
        <v>0</v>
      </c>
      <c r="G79" s="25">
        <v>0</v>
      </c>
      <c r="H79" s="25">
        <v>1</v>
      </c>
      <c r="I79" s="26">
        <v>0</v>
      </c>
      <c r="J79" s="25">
        <v>1</v>
      </c>
      <c r="K79" s="154" t="s">
        <v>129</v>
      </c>
      <c r="L79" s="54" t="s">
        <v>32</v>
      </c>
      <c r="M79" s="138"/>
      <c r="N79" s="214">
        <v>79.8</v>
      </c>
      <c r="O79" s="73">
        <v>0</v>
      </c>
      <c r="P79" s="73">
        <v>0</v>
      </c>
      <c r="Q79" s="73">
        <v>0</v>
      </c>
      <c r="R79" s="73">
        <v>82</v>
      </c>
      <c r="S79" s="73">
        <v>2019</v>
      </c>
    </row>
    <row r="80" spans="1:19" ht="71.25" customHeight="1" x14ac:dyDescent="0.25">
      <c r="A80" s="39">
        <v>0</v>
      </c>
      <c r="B80" s="39">
        <v>9</v>
      </c>
      <c r="C80" s="39">
        <v>1</v>
      </c>
      <c r="D80" s="39">
        <v>0</v>
      </c>
      <c r="E80" s="39">
        <v>6</v>
      </c>
      <c r="F80" s="39">
        <v>0</v>
      </c>
      <c r="G80" s="39">
        <v>0</v>
      </c>
      <c r="H80" s="39">
        <v>2</v>
      </c>
      <c r="I80" s="99">
        <v>0</v>
      </c>
      <c r="J80" s="39">
        <v>0</v>
      </c>
      <c r="K80" s="172" t="s">
        <v>148</v>
      </c>
      <c r="L80" s="150" t="s">
        <v>14</v>
      </c>
      <c r="M80" s="109"/>
      <c r="N80" s="238">
        <v>80.506</v>
      </c>
      <c r="O80" s="103">
        <v>0</v>
      </c>
      <c r="P80" s="209">
        <v>0</v>
      </c>
      <c r="Q80" s="103">
        <v>0</v>
      </c>
      <c r="R80" s="209">
        <f>O80+P80</f>
        <v>0</v>
      </c>
      <c r="S80" s="103">
        <v>2019</v>
      </c>
    </row>
    <row r="81" spans="1:20" ht="33.75" customHeight="1" x14ac:dyDescent="0.25">
      <c r="A81" s="25">
        <v>0</v>
      </c>
      <c r="B81" s="25">
        <v>9</v>
      </c>
      <c r="C81" s="25">
        <v>1</v>
      </c>
      <c r="D81" s="25">
        <v>0</v>
      </c>
      <c r="E81" s="25">
        <v>6</v>
      </c>
      <c r="F81" s="25">
        <v>0</v>
      </c>
      <c r="G81" s="25">
        <v>0</v>
      </c>
      <c r="H81" s="25">
        <v>2</v>
      </c>
      <c r="I81" s="26">
        <v>0</v>
      </c>
      <c r="J81" s="25">
        <v>1</v>
      </c>
      <c r="K81" s="154" t="s">
        <v>130</v>
      </c>
      <c r="L81" s="54" t="s">
        <v>32</v>
      </c>
      <c r="M81" s="138"/>
      <c r="N81" s="214">
        <v>20.2</v>
      </c>
      <c r="O81" s="73">
        <v>0</v>
      </c>
      <c r="P81" s="73">
        <v>0</v>
      </c>
      <c r="Q81" s="73">
        <v>0</v>
      </c>
      <c r="R81" s="73">
        <v>0</v>
      </c>
      <c r="S81" s="73">
        <v>2019</v>
      </c>
    </row>
    <row r="82" spans="1:20" ht="45.75" customHeight="1" x14ac:dyDescent="0.25">
      <c r="A82" s="29">
        <v>0</v>
      </c>
      <c r="B82" s="29">
        <v>9</v>
      </c>
      <c r="C82" s="29">
        <v>2</v>
      </c>
      <c r="D82" s="29">
        <v>0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80" t="s">
        <v>47</v>
      </c>
      <c r="L82" s="47"/>
      <c r="M82" s="79"/>
      <c r="N82" s="65">
        <v>0</v>
      </c>
      <c r="O82" s="65">
        <v>0</v>
      </c>
      <c r="P82" s="65">
        <v>0</v>
      </c>
      <c r="Q82" s="65">
        <v>0</v>
      </c>
      <c r="R82" s="65">
        <v>0</v>
      </c>
      <c r="S82" s="65">
        <v>2019</v>
      </c>
    </row>
    <row r="83" spans="1:20" ht="51.75" customHeight="1" x14ac:dyDescent="0.25">
      <c r="A83" s="41">
        <v>0</v>
      </c>
      <c r="B83" s="41">
        <v>9</v>
      </c>
      <c r="C83" s="41">
        <v>2</v>
      </c>
      <c r="D83" s="41">
        <v>0</v>
      </c>
      <c r="E83" s="41">
        <v>1</v>
      </c>
      <c r="F83" s="41">
        <v>0</v>
      </c>
      <c r="G83" s="41">
        <v>0</v>
      </c>
      <c r="H83" s="41">
        <v>0</v>
      </c>
      <c r="I83" s="42">
        <v>0</v>
      </c>
      <c r="J83" s="41">
        <v>0</v>
      </c>
      <c r="K83" s="82" t="s">
        <v>48</v>
      </c>
      <c r="L83" s="57"/>
      <c r="M83" s="81"/>
      <c r="N83" s="57">
        <v>0</v>
      </c>
      <c r="O83" s="57">
        <v>0</v>
      </c>
      <c r="P83" s="57">
        <v>0</v>
      </c>
      <c r="Q83" s="57">
        <v>0</v>
      </c>
      <c r="R83" s="57">
        <v>0</v>
      </c>
      <c r="S83" s="247">
        <v>2019</v>
      </c>
    </row>
    <row r="84" spans="1:20" ht="47.25" customHeight="1" x14ac:dyDescent="0.25">
      <c r="A84" s="27">
        <v>0</v>
      </c>
      <c r="B84" s="27">
        <v>9</v>
      </c>
      <c r="C84" s="27">
        <v>2</v>
      </c>
      <c r="D84" s="27">
        <v>0</v>
      </c>
      <c r="E84" s="27">
        <v>1</v>
      </c>
      <c r="F84" s="27">
        <v>0</v>
      </c>
      <c r="G84" s="27">
        <v>0</v>
      </c>
      <c r="H84" s="27">
        <v>0</v>
      </c>
      <c r="I84" s="28">
        <v>0</v>
      </c>
      <c r="J84" s="27">
        <v>1</v>
      </c>
      <c r="K84" s="98" t="s">
        <v>100</v>
      </c>
      <c r="L84" s="49" t="s">
        <v>33</v>
      </c>
      <c r="M84" s="118"/>
      <c r="N84" s="211">
        <v>0</v>
      </c>
      <c r="O84" s="40">
        <v>0</v>
      </c>
      <c r="P84" s="40">
        <v>0</v>
      </c>
      <c r="Q84" s="40">
        <v>0</v>
      </c>
      <c r="R84" s="40">
        <v>0</v>
      </c>
      <c r="S84" s="40">
        <v>2019</v>
      </c>
      <c r="T84" s="124"/>
    </row>
    <row r="85" spans="1:20" ht="36.75" customHeight="1" x14ac:dyDescent="0.25">
      <c r="A85" s="27">
        <v>0</v>
      </c>
      <c r="B85" s="27">
        <v>9</v>
      </c>
      <c r="C85" s="27">
        <v>2</v>
      </c>
      <c r="D85" s="27">
        <v>0</v>
      </c>
      <c r="E85" s="27">
        <v>1</v>
      </c>
      <c r="F85" s="27">
        <v>0</v>
      </c>
      <c r="G85" s="27">
        <v>0</v>
      </c>
      <c r="H85" s="27">
        <v>0</v>
      </c>
      <c r="I85" s="28">
        <v>0</v>
      </c>
      <c r="J85" s="27">
        <v>2</v>
      </c>
      <c r="K85" s="98" t="s">
        <v>99</v>
      </c>
      <c r="L85" s="49" t="s">
        <v>33</v>
      </c>
      <c r="M85" s="118"/>
      <c r="N85" s="211">
        <v>2</v>
      </c>
      <c r="O85" s="40">
        <v>1</v>
      </c>
      <c r="P85" s="40">
        <v>1</v>
      </c>
      <c r="Q85" s="40">
        <v>1</v>
      </c>
      <c r="R85" s="40">
        <v>4</v>
      </c>
      <c r="S85" s="40">
        <v>2019</v>
      </c>
    </row>
    <row r="86" spans="1:20" ht="33" customHeight="1" x14ac:dyDescent="0.25">
      <c r="A86" s="21">
        <v>0</v>
      </c>
      <c r="B86" s="21">
        <v>9</v>
      </c>
      <c r="C86" s="21">
        <v>2</v>
      </c>
      <c r="D86" s="21">
        <v>0</v>
      </c>
      <c r="E86" s="21">
        <v>1</v>
      </c>
      <c r="F86" s="21">
        <v>0</v>
      </c>
      <c r="G86" s="21">
        <v>0</v>
      </c>
      <c r="H86" s="21">
        <v>1</v>
      </c>
      <c r="I86" s="22">
        <v>0</v>
      </c>
      <c r="J86" s="21">
        <v>0</v>
      </c>
      <c r="K86" s="120" t="s">
        <v>102</v>
      </c>
      <c r="L86" s="119" t="s">
        <v>34</v>
      </c>
      <c r="M86" s="70" t="s">
        <v>35</v>
      </c>
      <c r="N86" s="212">
        <v>1</v>
      </c>
      <c r="O86" s="83">
        <v>1</v>
      </c>
      <c r="P86" s="83">
        <v>1</v>
      </c>
      <c r="Q86" s="83">
        <v>1</v>
      </c>
      <c r="R86" s="83">
        <v>1</v>
      </c>
      <c r="S86" s="83">
        <v>2019</v>
      </c>
    </row>
    <row r="87" spans="1:20" ht="35.25" customHeight="1" x14ac:dyDescent="0.25">
      <c r="A87" s="25">
        <v>0</v>
      </c>
      <c r="B87" s="25">
        <v>9</v>
      </c>
      <c r="C87" s="25">
        <v>2</v>
      </c>
      <c r="D87" s="25">
        <v>0</v>
      </c>
      <c r="E87" s="25">
        <v>1</v>
      </c>
      <c r="F87" s="25">
        <v>0</v>
      </c>
      <c r="G87" s="25">
        <v>0</v>
      </c>
      <c r="H87" s="25">
        <v>1</v>
      </c>
      <c r="I87" s="26">
        <v>0</v>
      </c>
      <c r="J87" s="25">
        <v>1</v>
      </c>
      <c r="K87" s="97" t="s">
        <v>49</v>
      </c>
      <c r="L87" s="58" t="s">
        <v>33</v>
      </c>
      <c r="M87" s="76" t="s">
        <v>35</v>
      </c>
      <c r="N87" s="210">
        <v>1</v>
      </c>
      <c r="O87" s="52">
        <v>1</v>
      </c>
      <c r="P87" s="52">
        <v>1</v>
      </c>
      <c r="Q87" s="52">
        <v>1</v>
      </c>
      <c r="R87" s="52">
        <v>3</v>
      </c>
      <c r="S87" s="52">
        <v>2019</v>
      </c>
    </row>
    <row r="88" spans="1:20" ht="30.75" customHeight="1" x14ac:dyDescent="0.25">
      <c r="A88" s="21">
        <v>0</v>
      </c>
      <c r="B88" s="21">
        <v>9</v>
      </c>
      <c r="C88" s="21">
        <v>2</v>
      </c>
      <c r="D88" s="21">
        <v>0</v>
      </c>
      <c r="E88" s="21">
        <v>1</v>
      </c>
      <c r="F88" s="21">
        <v>0</v>
      </c>
      <c r="G88" s="21">
        <v>0</v>
      </c>
      <c r="H88" s="21">
        <v>2</v>
      </c>
      <c r="I88" s="22">
        <v>0</v>
      </c>
      <c r="J88" s="21">
        <v>0</v>
      </c>
      <c r="K88" s="92" t="s">
        <v>50</v>
      </c>
      <c r="L88" s="53" t="s">
        <v>34</v>
      </c>
      <c r="M88" s="70" t="s">
        <v>35</v>
      </c>
      <c r="N88" s="212">
        <v>1</v>
      </c>
      <c r="O88" s="71">
        <v>1</v>
      </c>
      <c r="P88" s="71">
        <v>1</v>
      </c>
      <c r="Q88" s="71">
        <v>1</v>
      </c>
      <c r="R88" s="71">
        <v>1</v>
      </c>
      <c r="S88" s="71">
        <v>2019</v>
      </c>
    </row>
    <row r="89" spans="1:20" ht="33" customHeight="1" x14ac:dyDescent="0.25">
      <c r="A89" s="25">
        <v>0</v>
      </c>
      <c r="B89" s="25">
        <v>9</v>
      </c>
      <c r="C89" s="25">
        <v>2</v>
      </c>
      <c r="D89" s="25">
        <v>0</v>
      </c>
      <c r="E89" s="25">
        <v>1</v>
      </c>
      <c r="F89" s="25">
        <v>0</v>
      </c>
      <c r="G89" s="25">
        <v>0</v>
      </c>
      <c r="H89" s="25">
        <v>2</v>
      </c>
      <c r="I89" s="26">
        <v>0</v>
      </c>
      <c r="J89" s="25">
        <v>1</v>
      </c>
      <c r="K89" s="97" t="s">
        <v>103</v>
      </c>
      <c r="L89" s="51" t="s">
        <v>56</v>
      </c>
      <c r="M89" s="76" t="s">
        <v>35</v>
      </c>
      <c r="N89" s="210">
        <v>3</v>
      </c>
      <c r="O89" s="72">
        <v>3</v>
      </c>
      <c r="P89" s="72">
        <v>3</v>
      </c>
      <c r="Q89" s="72">
        <v>3</v>
      </c>
      <c r="R89" s="72">
        <v>9</v>
      </c>
      <c r="S89" s="72">
        <v>2019</v>
      </c>
    </row>
    <row r="90" spans="1:20" ht="37.5" customHeight="1" x14ac:dyDescent="0.25">
      <c r="A90" s="21">
        <v>0</v>
      </c>
      <c r="B90" s="21">
        <v>9</v>
      </c>
      <c r="C90" s="21">
        <v>2</v>
      </c>
      <c r="D90" s="21">
        <v>0</v>
      </c>
      <c r="E90" s="21">
        <v>1</v>
      </c>
      <c r="F90" s="21">
        <v>0</v>
      </c>
      <c r="G90" s="21">
        <v>0</v>
      </c>
      <c r="H90" s="21">
        <v>3</v>
      </c>
      <c r="I90" s="22">
        <v>0</v>
      </c>
      <c r="J90" s="21">
        <v>0</v>
      </c>
      <c r="K90" s="92" t="s">
        <v>51</v>
      </c>
      <c r="L90" s="53" t="s">
        <v>34</v>
      </c>
      <c r="M90" s="70" t="s">
        <v>35</v>
      </c>
      <c r="N90" s="212">
        <v>1</v>
      </c>
      <c r="O90" s="71">
        <v>1</v>
      </c>
      <c r="P90" s="71">
        <v>1</v>
      </c>
      <c r="Q90" s="71">
        <v>1</v>
      </c>
      <c r="R90" s="71">
        <v>1</v>
      </c>
      <c r="S90" s="71">
        <v>2019</v>
      </c>
    </row>
    <row r="91" spans="1:20" ht="36.75" customHeight="1" x14ac:dyDescent="0.25">
      <c r="A91" s="25">
        <v>0</v>
      </c>
      <c r="B91" s="25">
        <v>9</v>
      </c>
      <c r="C91" s="25">
        <v>2</v>
      </c>
      <c r="D91" s="25">
        <v>0</v>
      </c>
      <c r="E91" s="25">
        <v>1</v>
      </c>
      <c r="F91" s="25">
        <v>0</v>
      </c>
      <c r="G91" s="25">
        <v>0</v>
      </c>
      <c r="H91" s="25">
        <v>3</v>
      </c>
      <c r="I91" s="26">
        <v>0</v>
      </c>
      <c r="J91" s="25">
        <v>1</v>
      </c>
      <c r="K91" s="97" t="s">
        <v>62</v>
      </c>
      <c r="L91" s="54" t="s">
        <v>36</v>
      </c>
      <c r="M91" s="76" t="s">
        <v>35</v>
      </c>
      <c r="N91" s="210">
        <v>1</v>
      </c>
      <c r="O91" s="72">
        <v>1</v>
      </c>
      <c r="P91" s="72">
        <v>1</v>
      </c>
      <c r="Q91" s="72">
        <v>1</v>
      </c>
      <c r="R91" s="72">
        <v>3</v>
      </c>
      <c r="S91" s="72">
        <v>2019</v>
      </c>
    </row>
    <row r="92" spans="1:20" ht="48" customHeight="1" x14ac:dyDescent="0.25">
      <c r="A92" s="41">
        <v>0</v>
      </c>
      <c r="B92" s="41">
        <v>9</v>
      </c>
      <c r="C92" s="41">
        <v>2</v>
      </c>
      <c r="D92" s="41">
        <v>0</v>
      </c>
      <c r="E92" s="41">
        <v>2</v>
      </c>
      <c r="F92" s="41">
        <v>0</v>
      </c>
      <c r="G92" s="41">
        <v>0</v>
      </c>
      <c r="H92" s="41">
        <v>0</v>
      </c>
      <c r="I92" s="41">
        <v>0</v>
      </c>
      <c r="J92" s="41">
        <v>0</v>
      </c>
      <c r="K92" s="82" t="s">
        <v>52</v>
      </c>
      <c r="L92" s="136" t="s">
        <v>63</v>
      </c>
      <c r="M92" s="81"/>
      <c r="N92" s="217">
        <v>0</v>
      </c>
      <c r="O92" s="217">
        <v>0</v>
      </c>
      <c r="P92" s="217">
        <v>0</v>
      </c>
      <c r="Q92" s="217">
        <v>0</v>
      </c>
      <c r="R92" s="217">
        <v>0</v>
      </c>
      <c r="S92" s="248">
        <v>2019</v>
      </c>
    </row>
    <row r="93" spans="1:20" ht="46.5" customHeight="1" x14ac:dyDescent="0.25">
      <c r="A93" s="27">
        <v>0</v>
      </c>
      <c r="B93" s="27">
        <v>9</v>
      </c>
      <c r="C93" s="27">
        <v>2</v>
      </c>
      <c r="D93" s="27">
        <v>0</v>
      </c>
      <c r="E93" s="27">
        <v>2</v>
      </c>
      <c r="F93" s="27">
        <v>0</v>
      </c>
      <c r="G93" s="27">
        <v>0</v>
      </c>
      <c r="H93" s="27">
        <v>0</v>
      </c>
      <c r="I93" s="28">
        <v>0</v>
      </c>
      <c r="J93" s="27">
        <v>1</v>
      </c>
      <c r="K93" s="98" t="s">
        <v>53</v>
      </c>
      <c r="L93" s="121" t="s">
        <v>33</v>
      </c>
      <c r="M93" s="122" t="s">
        <v>35</v>
      </c>
      <c r="N93" s="218">
        <v>3</v>
      </c>
      <c r="O93" s="40">
        <v>3</v>
      </c>
      <c r="P93" s="40">
        <v>3</v>
      </c>
      <c r="Q93" s="40">
        <v>3</v>
      </c>
      <c r="R93" s="40">
        <v>9</v>
      </c>
      <c r="S93" s="40">
        <v>2019</v>
      </c>
    </row>
    <row r="94" spans="1:20" ht="66" customHeight="1" x14ac:dyDescent="0.25">
      <c r="A94" s="27">
        <v>0</v>
      </c>
      <c r="B94" s="27">
        <v>9</v>
      </c>
      <c r="C94" s="27">
        <v>2</v>
      </c>
      <c r="D94" s="27">
        <v>0</v>
      </c>
      <c r="E94" s="27">
        <v>2</v>
      </c>
      <c r="F94" s="27">
        <v>0</v>
      </c>
      <c r="G94" s="27">
        <v>0</v>
      </c>
      <c r="H94" s="27">
        <v>0</v>
      </c>
      <c r="I94" s="28">
        <v>0</v>
      </c>
      <c r="J94" s="27">
        <v>2</v>
      </c>
      <c r="K94" s="98" t="s">
        <v>101</v>
      </c>
      <c r="L94" s="121" t="s">
        <v>56</v>
      </c>
      <c r="M94" s="164"/>
      <c r="N94" s="219">
        <v>0</v>
      </c>
      <c r="O94" s="40">
        <v>0</v>
      </c>
      <c r="P94" s="40">
        <v>0</v>
      </c>
      <c r="Q94" s="40">
        <v>0</v>
      </c>
      <c r="R94" s="40">
        <v>0</v>
      </c>
      <c r="S94" s="40">
        <v>2019</v>
      </c>
    </row>
    <row r="95" spans="1:20" ht="63.75" customHeight="1" x14ac:dyDescent="0.25">
      <c r="A95" s="21">
        <v>0</v>
      </c>
      <c r="B95" s="21">
        <v>9</v>
      </c>
      <c r="C95" s="21">
        <v>2</v>
      </c>
      <c r="D95" s="21">
        <v>0</v>
      </c>
      <c r="E95" s="21">
        <v>2</v>
      </c>
      <c r="F95" s="21">
        <v>0</v>
      </c>
      <c r="G95" s="21">
        <v>0</v>
      </c>
      <c r="H95" s="21">
        <v>1</v>
      </c>
      <c r="I95" s="22">
        <v>0</v>
      </c>
      <c r="J95" s="21">
        <v>0</v>
      </c>
      <c r="K95" s="92" t="s">
        <v>71</v>
      </c>
      <c r="L95" s="110" t="s">
        <v>34</v>
      </c>
      <c r="M95" s="141" t="s">
        <v>35</v>
      </c>
      <c r="N95" s="220">
        <v>1</v>
      </c>
      <c r="O95" s="71">
        <v>1</v>
      </c>
      <c r="P95" s="71">
        <v>1</v>
      </c>
      <c r="Q95" s="71">
        <v>1</v>
      </c>
      <c r="R95" s="71">
        <v>1</v>
      </c>
      <c r="S95" s="71">
        <v>2019</v>
      </c>
    </row>
    <row r="96" spans="1:20" ht="70.5" customHeight="1" x14ac:dyDescent="0.25">
      <c r="A96" s="25">
        <v>0</v>
      </c>
      <c r="B96" s="25">
        <v>9</v>
      </c>
      <c r="C96" s="19">
        <v>2</v>
      </c>
      <c r="D96" s="19">
        <v>0</v>
      </c>
      <c r="E96" s="19">
        <v>2</v>
      </c>
      <c r="F96" s="25">
        <v>0</v>
      </c>
      <c r="G96" s="25">
        <v>0</v>
      </c>
      <c r="H96" s="25">
        <v>1</v>
      </c>
      <c r="I96" s="26">
        <v>0</v>
      </c>
      <c r="J96" s="25">
        <v>1</v>
      </c>
      <c r="K96" s="97" t="s">
        <v>104</v>
      </c>
      <c r="L96" s="54" t="s">
        <v>33</v>
      </c>
      <c r="M96" s="138"/>
      <c r="N96" s="221">
        <v>25</v>
      </c>
      <c r="O96" s="72">
        <v>8</v>
      </c>
      <c r="P96" s="72">
        <v>25</v>
      </c>
      <c r="Q96" s="72">
        <v>25</v>
      </c>
      <c r="R96" s="72">
        <v>58</v>
      </c>
      <c r="S96" s="72">
        <v>2019</v>
      </c>
    </row>
    <row r="97" spans="1:20" ht="64.5" customHeight="1" x14ac:dyDescent="0.25">
      <c r="A97" s="21">
        <v>0</v>
      </c>
      <c r="B97" s="21">
        <v>9</v>
      </c>
      <c r="C97" s="21">
        <v>2</v>
      </c>
      <c r="D97" s="21">
        <v>0</v>
      </c>
      <c r="E97" s="21">
        <v>2</v>
      </c>
      <c r="F97" s="21">
        <v>0</v>
      </c>
      <c r="G97" s="21">
        <v>0</v>
      </c>
      <c r="H97" s="21">
        <v>2</v>
      </c>
      <c r="I97" s="22">
        <v>0</v>
      </c>
      <c r="J97" s="21">
        <v>0</v>
      </c>
      <c r="K97" s="92" t="s">
        <v>105</v>
      </c>
      <c r="L97" s="110" t="s">
        <v>34</v>
      </c>
      <c r="M97" s="141" t="s">
        <v>35</v>
      </c>
      <c r="N97" s="220">
        <v>1</v>
      </c>
      <c r="O97" s="71">
        <v>1</v>
      </c>
      <c r="P97" s="71">
        <v>1</v>
      </c>
      <c r="Q97" s="71">
        <v>1</v>
      </c>
      <c r="R97" s="71">
        <v>1</v>
      </c>
      <c r="S97" s="71">
        <v>2019</v>
      </c>
    </row>
    <row r="98" spans="1:20" ht="36" customHeight="1" x14ac:dyDescent="0.25">
      <c r="A98" s="25">
        <v>0</v>
      </c>
      <c r="B98" s="25">
        <v>9</v>
      </c>
      <c r="C98" s="19">
        <v>2</v>
      </c>
      <c r="D98" s="19">
        <v>0</v>
      </c>
      <c r="E98" s="19">
        <v>2</v>
      </c>
      <c r="F98" s="25">
        <v>0</v>
      </c>
      <c r="G98" s="25">
        <v>0</v>
      </c>
      <c r="H98" s="25">
        <v>2</v>
      </c>
      <c r="I98" s="26">
        <v>0</v>
      </c>
      <c r="J98" s="25">
        <v>1</v>
      </c>
      <c r="K98" s="97" t="s">
        <v>106</v>
      </c>
      <c r="L98" s="54" t="s">
        <v>32</v>
      </c>
      <c r="M98" s="138"/>
      <c r="N98" s="221">
        <v>100</v>
      </c>
      <c r="O98" s="72">
        <v>100</v>
      </c>
      <c r="P98" s="72">
        <v>100</v>
      </c>
      <c r="Q98" s="72">
        <v>100</v>
      </c>
      <c r="R98" s="72">
        <v>100</v>
      </c>
      <c r="S98" s="72">
        <v>2019</v>
      </c>
    </row>
    <row r="99" spans="1:20" ht="64.5" customHeight="1" x14ac:dyDescent="0.25">
      <c r="A99" s="29">
        <v>0</v>
      </c>
      <c r="B99" s="29">
        <v>9</v>
      </c>
      <c r="C99" s="29">
        <v>3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30">
        <v>0</v>
      </c>
      <c r="J99" s="29">
        <v>0</v>
      </c>
      <c r="K99" s="80" t="s">
        <v>54</v>
      </c>
      <c r="L99" s="157" t="s">
        <v>63</v>
      </c>
      <c r="M99" s="207">
        <v>0.4</v>
      </c>
      <c r="N99" s="207">
        <v>2170.8000000000002</v>
      </c>
      <c r="O99" s="64">
        <f>O107</f>
        <v>2137.9859999999999</v>
      </c>
      <c r="P99" s="65">
        <f>P114+P116+P112</f>
        <v>900</v>
      </c>
      <c r="Q99" s="65">
        <f>Q112+Q114</f>
        <v>900</v>
      </c>
      <c r="R99" s="64">
        <f>O99+P99+Q99</f>
        <v>3937.9859999999999</v>
      </c>
      <c r="S99" s="65">
        <v>2019</v>
      </c>
    </row>
    <row r="100" spans="1:20" ht="38.25" customHeight="1" x14ac:dyDescent="0.25">
      <c r="A100" s="41">
        <v>0</v>
      </c>
      <c r="B100" s="41">
        <v>9</v>
      </c>
      <c r="C100" s="41">
        <v>3</v>
      </c>
      <c r="D100" s="41">
        <v>0</v>
      </c>
      <c r="E100" s="133">
        <v>1</v>
      </c>
      <c r="F100" s="41">
        <v>0</v>
      </c>
      <c r="G100" s="41">
        <v>0</v>
      </c>
      <c r="H100" s="41">
        <v>0</v>
      </c>
      <c r="I100" s="41">
        <v>0</v>
      </c>
      <c r="J100" s="41">
        <v>0</v>
      </c>
      <c r="K100" s="82" t="s">
        <v>107</v>
      </c>
      <c r="L100" s="136" t="s">
        <v>63</v>
      </c>
      <c r="M100" s="158"/>
      <c r="N100" s="222">
        <v>0</v>
      </c>
      <c r="O100" s="222">
        <v>0</v>
      </c>
      <c r="P100" s="222">
        <v>0</v>
      </c>
      <c r="Q100" s="222">
        <v>0</v>
      </c>
      <c r="R100" s="222">
        <v>0</v>
      </c>
      <c r="S100" s="249">
        <v>2019</v>
      </c>
    </row>
    <row r="101" spans="1:20" ht="47.25" customHeight="1" x14ac:dyDescent="0.25">
      <c r="A101" s="27">
        <v>0</v>
      </c>
      <c r="B101" s="27">
        <v>9</v>
      </c>
      <c r="C101" s="27">
        <v>3</v>
      </c>
      <c r="D101" s="27">
        <v>0</v>
      </c>
      <c r="E101" s="27">
        <v>1</v>
      </c>
      <c r="F101" s="27">
        <v>0</v>
      </c>
      <c r="G101" s="27">
        <v>0</v>
      </c>
      <c r="H101" s="27">
        <v>0</v>
      </c>
      <c r="I101" s="27">
        <v>0</v>
      </c>
      <c r="J101" s="27">
        <v>1</v>
      </c>
      <c r="K101" s="98" t="s">
        <v>121</v>
      </c>
      <c r="L101" s="69" t="s">
        <v>120</v>
      </c>
      <c r="M101" s="164"/>
      <c r="N101" s="223">
        <v>52</v>
      </c>
      <c r="O101" s="40">
        <v>52</v>
      </c>
      <c r="P101" s="40">
        <v>52</v>
      </c>
      <c r="Q101" s="40">
        <v>52</v>
      </c>
      <c r="R101" s="40">
        <v>156</v>
      </c>
      <c r="S101" s="40">
        <v>2019</v>
      </c>
    </row>
    <row r="102" spans="1:20" ht="60" customHeight="1" x14ac:dyDescent="0.25">
      <c r="A102" s="27">
        <v>0</v>
      </c>
      <c r="B102" s="27">
        <v>9</v>
      </c>
      <c r="C102" s="27">
        <v>3</v>
      </c>
      <c r="D102" s="27">
        <v>0</v>
      </c>
      <c r="E102" s="27">
        <v>1</v>
      </c>
      <c r="F102" s="27">
        <v>0</v>
      </c>
      <c r="G102" s="27">
        <v>0</v>
      </c>
      <c r="H102" s="27">
        <v>0</v>
      </c>
      <c r="I102" s="27">
        <v>0</v>
      </c>
      <c r="J102" s="27">
        <v>2</v>
      </c>
      <c r="K102" s="98" t="s">
        <v>109</v>
      </c>
      <c r="L102" s="69" t="s">
        <v>120</v>
      </c>
      <c r="M102" s="164"/>
      <c r="N102" s="223">
        <v>200</v>
      </c>
      <c r="O102" s="40">
        <v>200</v>
      </c>
      <c r="P102" s="40">
        <v>200</v>
      </c>
      <c r="Q102" s="40">
        <v>200</v>
      </c>
      <c r="R102" s="40">
        <v>600</v>
      </c>
      <c r="S102" s="40">
        <v>2019</v>
      </c>
    </row>
    <row r="103" spans="1:20" ht="65.25" customHeight="1" x14ac:dyDescent="0.25">
      <c r="A103" s="21">
        <v>0</v>
      </c>
      <c r="B103" s="21">
        <v>9</v>
      </c>
      <c r="C103" s="21">
        <v>3</v>
      </c>
      <c r="D103" s="21">
        <v>0</v>
      </c>
      <c r="E103" s="21">
        <v>1</v>
      </c>
      <c r="F103" s="21">
        <v>0</v>
      </c>
      <c r="G103" s="21">
        <v>0</v>
      </c>
      <c r="H103" s="21">
        <v>1</v>
      </c>
      <c r="I103" s="22">
        <v>0</v>
      </c>
      <c r="J103" s="21">
        <v>0</v>
      </c>
      <c r="K103" s="120" t="s">
        <v>110</v>
      </c>
      <c r="L103" s="110" t="s">
        <v>34</v>
      </c>
      <c r="M103" s="141"/>
      <c r="N103" s="224">
        <v>1</v>
      </c>
      <c r="O103" s="31">
        <v>1</v>
      </c>
      <c r="P103" s="31">
        <v>1</v>
      </c>
      <c r="Q103" s="31">
        <v>1</v>
      </c>
      <c r="R103" s="31">
        <v>1</v>
      </c>
      <c r="S103" s="71">
        <v>2019</v>
      </c>
    </row>
    <row r="104" spans="1:20" ht="48" customHeight="1" x14ac:dyDescent="0.25">
      <c r="A104" s="25">
        <v>0</v>
      </c>
      <c r="B104" s="25">
        <v>9</v>
      </c>
      <c r="C104" s="25">
        <v>3</v>
      </c>
      <c r="D104" s="25">
        <v>0</v>
      </c>
      <c r="E104" s="25">
        <v>1</v>
      </c>
      <c r="F104" s="25">
        <v>0</v>
      </c>
      <c r="G104" s="25">
        <v>0</v>
      </c>
      <c r="H104" s="25">
        <v>1</v>
      </c>
      <c r="I104" s="26">
        <v>0</v>
      </c>
      <c r="J104" s="25">
        <v>1</v>
      </c>
      <c r="K104" s="147" t="s">
        <v>122</v>
      </c>
      <c r="L104" s="72" t="s">
        <v>120</v>
      </c>
      <c r="M104" s="138"/>
      <c r="N104" s="221">
        <v>50</v>
      </c>
      <c r="O104" s="73">
        <v>50</v>
      </c>
      <c r="P104" s="73">
        <v>50</v>
      </c>
      <c r="Q104" s="73">
        <v>50</v>
      </c>
      <c r="R104" s="73">
        <v>150</v>
      </c>
      <c r="S104" s="73">
        <v>2019</v>
      </c>
    </row>
    <row r="105" spans="1:20" ht="33.75" customHeight="1" x14ac:dyDescent="0.25">
      <c r="A105" s="21">
        <v>0</v>
      </c>
      <c r="B105" s="21">
        <v>9</v>
      </c>
      <c r="C105" s="21">
        <v>3</v>
      </c>
      <c r="D105" s="21">
        <v>0</v>
      </c>
      <c r="E105" s="21">
        <v>1</v>
      </c>
      <c r="F105" s="21">
        <v>0</v>
      </c>
      <c r="G105" s="21">
        <v>0</v>
      </c>
      <c r="H105" s="21">
        <v>2</v>
      </c>
      <c r="I105" s="22">
        <v>0</v>
      </c>
      <c r="J105" s="21">
        <v>0</v>
      </c>
      <c r="K105" s="120" t="s">
        <v>111</v>
      </c>
      <c r="L105" s="53" t="s">
        <v>34</v>
      </c>
      <c r="M105" s="155"/>
      <c r="N105" s="31">
        <v>1</v>
      </c>
      <c r="O105" s="31">
        <v>1</v>
      </c>
      <c r="P105" s="31">
        <v>1</v>
      </c>
      <c r="Q105" s="31">
        <v>1</v>
      </c>
      <c r="R105" s="31">
        <v>1</v>
      </c>
      <c r="S105" s="31">
        <v>2019</v>
      </c>
    </row>
    <row r="106" spans="1:20" ht="33.75" customHeight="1" x14ac:dyDescent="0.25">
      <c r="A106" s="25">
        <v>0</v>
      </c>
      <c r="B106" s="25">
        <v>9</v>
      </c>
      <c r="C106" s="25">
        <v>3</v>
      </c>
      <c r="D106" s="25">
        <v>0</v>
      </c>
      <c r="E106" s="25">
        <v>1</v>
      </c>
      <c r="F106" s="25">
        <v>0</v>
      </c>
      <c r="G106" s="25">
        <v>0</v>
      </c>
      <c r="H106" s="25">
        <v>2</v>
      </c>
      <c r="I106" s="26">
        <v>0</v>
      </c>
      <c r="J106" s="25">
        <v>1</v>
      </c>
      <c r="K106" s="147" t="s">
        <v>64</v>
      </c>
      <c r="L106" s="200" t="s">
        <v>33</v>
      </c>
      <c r="M106" s="138"/>
      <c r="N106" s="221">
        <v>200</v>
      </c>
      <c r="O106" s="73">
        <v>200</v>
      </c>
      <c r="P106" s="73">
        <v>200</v>
      </c>
      <c r="Q106" s="73">
        <v>200</v>
      </c>
      <c r="R106" s="73">
        <v>600</v>
      </c>
      <c r="S106" s="73">
        <v>2019</v>
      </c>
    </row>
    <row r="107" spans="1:20" ht="26.25" customHeight="1" x14ac:dyDescent="0.25">
      <c r="A107" s="133">
        <v>0</v>
      </c>
      <c r="B107" s="133">
        <v>9</v>
      </c>
      <c r="C107" s="41">
        <v>3</v>
      </c>
      <c r="D107" s="41">
        <v>0</v>
      </c>
      <c r="E107" s="133">
        <v>2</v>
      </c>
      <c r="F107" s="41">
        <v>0</v>
      </c>
      <c r="G107" s="41">
        <v>0</v>
      </c>
      <c r="H107" s="41">
        <v>0</v>
      </c>
      <c r="I107" s="41">
        <v>0</v>
      </c>
      <c r="J107" s="41">
        <v>0</v>
      </c>
      <c r="K107" s="82" t="s">
        <v>108</v>
      </c>
      <c r="L107" s="136" t="s">
        <v>63</v>
      </c>
      <c r="M107" s="206">
        <v>1</v>
      </c>
      <c r="N107" s="206">
        <v>2170.8000000000002</v>
      </c>
      <c r="O107" s="235">
        <f>O114+O112+O116</f>
        <v>2137.9859999999999</v>
      </c>
      <c r="P107" s="235">
        <f>P112+P114+P116</f>
        <v>900</v>
      </c>
      <c r="Q107" s="135">
        <v>900</v>
      </c>
      <c r="R107" s="235">
        <f>Q107+P107+O107</f>
        <v>3937.9859999999999</v>
      </c>
      <c r="S107" s="135">
        <v>2019</v>
      </c>
    </row>
    <row r="108" spans="1:20" ht="31.5" customHeight="1" x14ac:dyDescent="0.25">
      <c r="A108" s="27">
        <v>0</v>
      </c>
      <c r="B108" s="27">
        <v>9</v>
      </c>
      <c r="C108" s="27">
        <v>3</v>
      </c>
      <c r="D108" s="27">
        <v>0</v>
      </c>
      <c r="E108" s="27">
        <v>2</v>
      </c>
      <c r="F108" s="27">
        <v>0</v>
      </c>
      <c r="G108" s="27">
        <v>0</v>
      </c>
      <c r="H108" s="27">
        <v>0</v>
      </c>
      <c r="I108" s="27">
        <v>0</v>
      </c>
      <c r="J108" s="27">
        <v>1</v>
      </c>
      <c r="K108" s="98" t="s">
        <v>115</v>
      </c>
      <c r="L108" s="166" t="s">
        <v>114</v>
      </c>
      <c r="M108" s="164"/>
      <c r="N108" s="219">
        <v>1570</v>
      </c>
      <c r="O108" s="40">
        <v>2000</v>
      </c>
      <c r="P108" s="40">
        <v>1570</v>
      </c>
      <c r="Q108" s="40">
        <v>1580</v>
      </c>
      <c r="R108" s="40">
        <v>5150</v>
      </c>
      <c r="S108" s="40">
        <v>2019</v>
      </c>
    </row>
    <row r="109" spans="1:20" ht="36.75" customHeight="1" x14ac:dyDescent="0.25">
      <c r="A109" s="173">
        <v>0</v>
      </c>
      <c r="B109" s="173">
        <v>9</v>
      </c>
      <c r="C109" s="173">
        <v>3</v>
      </c>
      <c r="D109" s="173">
        <v>0</v>
      </c>
      <c r="E109" s="174">
        <v>2</v>
      </c>
      <c r="F109" s="174">
        <v>0</v>
      </c>
      <c r="G109" s="174">
        <v>0</v>
      </c>
      <c r="H109" s="174">
        <v>1</v>
      </c>
      <c r="I109" s="175">
        <v>0</v>
      </c>
      <c r="J109" s="174">
        <v>0</v>
      </c>
      <c r="K109" s="176" t="s">
        <v>65</v>
      </c>
      <c r="L109" s="119" t="s">
        <v>34</v>
      </c>
      <c r="M109" s="156"/>
      <c r="N109" s="224">
        <v>1</v>
      </c>
      <c r="O109" s="177">
        <v>1</v>
      </c>
      <c r="P109" s="177">
        <v>1</v>
      </c>
      <c r="Q109" s="177">
        <v>1</v>
      </c>
      <c r="R109" s="177">
        <v>1</v>
      </c>
      <c r="S109" s="177">
        <v>2019</v>
      </c>
    </row>
    <row r="110" spans="1:20" ht="34.5" customHeight="1" x14ac:dyDescent="0.25">
      <c r="A110" s="25">
        <v>0</v>
      </c>
      <c r="B110" s="25">
        <v>9</v>
      </c>
      <c r="C110" s="19">
        <v>3</v>
      </c>
      <c r="D110" s="25">
        <v>0</v>
      </c>
      <c r="E110" s="125">
        <v>2</v>
      </c>
      <c r="F110" s="126">
        <v>0</v>
      </c>
      <c r="G110" s="126">
        <v>0</v>
      </c>
      <c r="H110" s="126">
        <v>1</v>
      </c>
      <c r="I110" s="127">
        <v>0</v>
      </c>
      <c r="J110" s="125">
        <v>1</v>
      </c>
      <c r="K110" s="97" t="s">
        <v>113</v>
      </c>
      <c r="L110" s="54" t="s">
        <v>55</v>
      </c>
      <c r="M110" s="138"/>
      <c r="N110" s="221">
        <v>1520</v>
      </c>
      <c r="O110" s="129">
        <v>1800</v>
      </c>
      <c r="P110" s="129">
        <v>1520</v>
      </c>
      <c r="Q110" s="129">
        <v>1530</v>
      </c>
      <c r="R110" s="129">
        <v>4850</v>
      </c>
      <c r="S110" s="129">
        <v>2019</v>
      </c>
    </row>
    <row r="111" spans="1:20" ht="48" customHeight="1" x14ac:dyDescent="0.25">
      <c r="A111" s="25">
        <v>0</v>
      </c>
      <c r="B111" s="25">
        <v>9</v>
      </c>
      <c r="C111" s="19">
        <v>3</v>
      </c>
      <c r="D111" s="25">
        <v>0</v>
      </c>
      <c r="E111" s="125">
        <v>2</v>
      </c>
      <c r="F111" s="126">
        <v>0</v>
      </c>
      <c r="G111" s="126">
        <v>0</v>
      </c>
      <c r="H111" s="126">
        <v>1</v>
      </c>
      <c r="I111" s="127">
        <v>0</v>
      </c>
      <c r="J111" s="125">
        <v>2</v>
      </c>
      <c r="K111" s="97" t="s">
        <v>112</v>
      </c>
      <c r="L111" s="54" t="s">
        <v>55</v>
      </c>
      <c r="M111" s="138"/>
      <c r="N111" s="221">
        <v>8</v>
      </c>
      <c r="O111" s="129">
        <v>5</v>
      </c>
      <c r="P111" s="129">
        <v>8</v>
      </c>
      <c r="Q111" s="129">
        <v>10</v>
      </c>
      <c r="R111" s="129">
        <v>15</v>
      </c>
      <c r="S111" s="129">
        <v>2019</v>
      </c>
    </row>
    <row r="112" spans="1:20" ht="48" customHeight="1" x14ac:dyDescent="0.25">
      <c r="A112" s="39">
        <v>0</v>
      </c>
      <c r="B112" s="39">
        <v>9</v>
      </c>
      <c r="C112" s="39">
        <v>3</v>
      </c>
      <c r="D112" s="39">
        <v>0</v>
      </c>
      <c r="E112" s="39">
        <v>2</v>
      </c>
      <c r="F112" s="39">
        <v>0</v>
      </c>
      <c r="G112" s="39">
        <v>0</v>
      </c>
      <c r="H112" s="39">
        <v>2</v>
      </c>
      <c r="I112" s="99">
        <v>0</v>
      </c>
      <c r="J112" s="39">
        <v>0</v>
      </c>
      <c r="K112" s="94" t="s">
        <v>136</v>
      </c>
      <c r="L112" s="179" t="s">
        <v>63</v>
      </c>
      <c r="M112" s="151"/>
      <c r="N112" s="225">
        <v>1120.8</v>
      </c>
      <c r="O112" s="180">
        <v>1122.9860000000001</v>
      </c>
      <c r="P112" s="230">
        <v>0</v>
      </c>
      <c r="Q112" s="87">
        <v>0</v>
      </c>
      <c r="R112" s="87">
        <v>1064.4000000000001</v>
      </c>
      <c r="S112" s="87">
        <v>2019</v>
      </c>
      <c r="T112" s="124"/>
    </row>
    <row r="113" spans="1:74" ht="45.75" customHeight="1" x14ac:dyDescent="0.25">
      <c r="A113" s="126">
        <v>0</v>
      </c>
      <c r="B113" s="126">
        <v>9</v>
      </c>
      <c r="C113" s="125">
        <v>3</v>
      </c>
      <c r="D113" s="126">
        <v>0</v>
      </c>
      <c r="E113" s="125">
        <v>2</v>
      </c>
      <c r="F113" s="126">
        <v>0</v>
      </c>
      <c r="G113" s="126">
        <v>0</v>
      </c>
      <c r="H113" s="126">
        <v>2</v>
      </c>
      <c r="I113" s="127">
        <v>0</v>
      </c>
      <c r="J113" s="125">
        <v>1</v>
      </c>
      <c r="K113" s="128" t="s">
        <v>137</v>
      </c>
      <c r="L113" s="54" t="s">
        <v>32</v>
      </c>
      <c r="M113" s="138"/>
      <c r="N113" s="221">
        <v>53</v>
      </c>
      <c r="O113" s="221">
        <v>53</v>
      </c>
      <c r="P113" s="221">
        <v>53</v>
      </c>
      <c r="Q113" s="221">
        <v>53</v>
      </c>
      <c r="R113" s="72">
        <v>53</v>
      </c>
      <c r="S113" s="73">
        <v>2019</v>
      </c>
      <c r="W113">
        <f>O114</f>
        <v>1015</v>
      </c>
    </row>
    <row r="114" spans="1:74" ht="48.75" customHeight="1" x14ac:dyDescent="0.25">
      <c r="A114" s="181">
        <v>0</v>
      </c>
      <c r="B114" s="181">
        <v>9</v>
      </c>
      <c r="C114" s="181">
        <v>3</v>
      </c>
      <c r="D114" s="181">
        <v>0</v>
      </c>
      <c r="E114" s="181">
        <v>2</v>
      </c>
      <c r="F114" s="181">
        <v>0</v>
      </c>
      <c r="G114" s="181">
        <v>0</v>
      </c>
      <c r="H114" s="181">
        <v>3</v>
      </c>
      <c r="I114" s="182">
        <v>0</v>
      </c>
      <c r="J114" s="181">
        <v>0</v>
      </c>
      <c r="K114" s="94" t="s">
        <v>138</v>
      </c>
      <c r="L114" s="108" t="s">
        <v>63</v>
      </c>
      <c r="M114" s="109"/>
      <c r="N114" s="196">
        <v>1000</v>
      </c>
      <c r="O114" s="87">
        <v>1015</v>
      </c>
      <c r="P114" s="87">
        <v>900</v>
      </c>
      <c r="Q114" s="87">
        <v>900</v>
      </c>
      <c r="R114" s="87">
        <v>1600</v>
      </c>
      <c r="S114" s="87">
        <v>2019</v>
      </c>
    </row>
    <row r="115" spans="1:74" ht="36.75" customHeight="1" x14ac:dyDescent="0.25">
      <c r="A115" s="126">
        <v>0</v>
      </c>
      <c r="B115" s="126">
        <v>9</v>
      </c>
      <c r="C115" s="125">
        <v>3</v>
      </c>
      <c r="D115" s="126">
        <v>0</v>
      </c>
      <c r="E115" s="125">
        <v>2</v>
      </c>
      <c r="F115" s="126">
        <v>0</v>
      </c>
      <c r="G115" s="126">
        <v>0</v>
      </c>
      <c r="H115" s="126">
        <v>3</v>
      </c>
      <c r="I115" s="127">
        <v>0</v>
      </c>
      <c r="J115" s="125">
        <v>1</v>
      </c>
      <c r="K115" s="128" t="s">
        <v>139</v>
      </c>
      <c r="L115" s="54" t="s">
        <v>32</v>
      </c>
      <c r="M115" s="138"/>
      <c r="N115" s="226">
        <v>47</v>
      </c>
      <c r="O115" s="226">
        <v>47</v>
      </c>
      <c r="P115" s="226">
        <v>47</v>
      </c>
      <c r="Q115" s="226">
        <v>47</v>
      </c>
      <c r="R115" s="226">
        <v>47</v>
      </c>
      <c r="S115" s="178">
        <v>2019</v>
      </c>
    </row>
    <row r="116" spans="1:74" ht="36" customHeight="1" x14ac:dyDescent="0.25">
      <c r="A116" s="181">
        <v>0</v>
      </c>
      <c r="B116" s="181">
        <v>9</v>
      </c>
      <c r="C116" s="181">
        <v>3</v>
      </c>
      <c r="D116" s="181">
        <v>0</v>
      </c>
      <c r="E116" s="181">
        <v>2</v>
      </c>
      <c r="F116" s="181">
        <v>0</v>
      </c>
      <c r="G116" s="181">
        <v>0</v>
      </c>
      <c r="H116" s="181">
        <v>4</v>
      </c>
      <c r="I116" s="182">
        <v>0</v>
      </c>
      <c r="J116" s="181">
        <v>0</v>
      </c>
      <c r="K116" s="94" t="s">
        <v>144</v>
      </c>
      <c r="L116" s="108" t="s">
        <v>63</v>
      </c>
      <c r="M116" s="109"/>
      <c r="N116" s="196">
        <v>50</v>
      </c>
      <c r="O116" s="87">
        <v>0</v>
      </c>
      <c r="P116" s="87">
        <v>0</v>
      </c>
      <c r="Q116" s="87">
        <v>0</v>
      </c>
      <c r="R116" s="87">
        <f>O116+P116</f>
        <v>0</v>
      </c>
      <c r="S116" s="87">
        <v>2019</v>
      </c>
    </row>
    <row r="117" spans="1:74" ht="34.5" customHeight="1" x14ac:dyDescent="0.25">
      <c r="A117" s="126">
        <v>0</v>
      </c>
      <c r="B117" s="126">
        <v>9</v>
      </c>
      <c r="C117" s="125">
        <v>3</v>
      </c>
      <c r="D117" s="126">
        <v>0</v>
      </c>
      <c r="E117" s="125">
        <v>2</v>
      </c>
      <c r="F117" s="126">
        <v>0</v>
      </c>
      <c r="G117" s="126">
        <v>0</v>
      </c>
      <c r="H117" s="126">
        <v>4</v>
      </c>
      <c r="I117" s="127">
        <v>0</v>
      </c>
      <c r="J117" s="125">
        <v>1</v>
      </c>
      <c r="K117" s="128" t="s">
        <v>146</v>
      </c>
      <c r="L117" s="54" t="s">
        <v>56</v>
      </c>
      <c r="M117" s="138"/>
      <c r="N117" s="226">
        <v>1</v>
      </c>
      <c r="O117" s="178">
        <v>0</v>
      </c>
      <c r="P117" s="178">
        <v>0</v>
      </c>
      <c r="Q117" s="178">
        <v>0</v>
      </c>
      <c r="R117" s="178">
        <v>0</v>
      </c>
      <c r="S117" s="178">
        <v>2019</v>
      </c>
    </row>
    <row r="118" spans="1:74" ht="39" customHeight="1" x14ac:dyDescent="0.25">
      <c r="A118" s="181">
        <v>0</v>
      </c>
      <c r="B118" s="181">
        <v>9</v>
      </c>
      <c r="C118" s="181">
        <v>3</v>
      </c>
      <c r="D118" s="181">
        <v>0</v>
      </c>
      <c r="E118" s="181">
        <v>2</v>
      </c>
      <c r="F118" s="181">
        <v>0</v>
      </c>
      <c r="G118" s="181">
        <v>0</v>
      </c>
      <c r="H118" s="181">
        <v>5</v>
      </c>
      <c r="I118" s="182">
        <v>0</v>
      </c>
      <c r="J118" s="181">
        <v>0</v>
      </c>
      <c r="K118" s="94" t="s">
        <v>156</v>
      </c>
      <c r="L118" s="108" t="s">
        <v>63</v>
      </c>
      <c r="M118" s="109"/>
      <c r="N118" s="196">
        <v>50</v>
      </c>
      <c r="O118" s="87">
        <v>0</v>
      </c>
      <c r="P118" s="87">
        <v>0</v>
      </c>
      <c r="Q118" s="87">
        <v>0</v>
      </c>
      <c r="R118" s="87">
        <f>O118+P118</f>
        <v>0</v>
      </c>
      <c r="S118" s="87" t="s">
        <v>153</v>
      </c>
    </row>
    <row r="119" spans="1:74" s="123" customFormat="1" ht="33.75" customHeight="1" x14ac:dyDescent="0.25">
      <c r="A119" s="126">
        <v>0</v>
      </c>
      <c r="B119" s="126">
        <v>9</v>
      </c>
      <c r="C119" s="125">
        <v>3</v>
      </c>
      <c r="D119" s="126">
        <v>0</v>
      </c>
      <c r="E119" s="125">
        <v>2</v>
      </c>
      <c r="F119" s="126">
        <v>0</v>
      </c>
      <c r="G119" s="126">
        <v>0</v>
      </c>
      <c r="H119" s="126">
        <v>5</v>
      </c>
      <c r="I119" s="127">
        <v>0</v>
      </c>
      <c r="J119" s="125">
        <v>1</v>
      </c>
      <c r="K119" s="128" t="s">
        <v>157</v>
      </c>
      <c r="L119" s="54" t="s">
        <v>56</v>
      </c>
      <c r="M119" s="138"/>
      <c r="N119" s="226">
        <v>1</v>
      </c>
      <c r="O119" s="178">
        <v>0</v>
      </c>
      <c r="P119" s="178">
        <v>0</v>
      </c>
      <c r="Q119" s="178">
        <v>0</v>
      </c>
      <c r="R119" s="178">
        <v>0</v>
      </c>
      <c r="S119" s="178" t="s">
        <v>153</v>
      </c>
      <c r="T119"/>
      <c r="U119"/>
      <c r="V119"/>
      <c r="W119"/>
      <c r="X119"/>
      <c r="Y119"/>
      <c r="Z119"/>
      <c r="AA119"/>
      <c r="AB119" s="124"/>
      <c r="AC119" s="124"/>
      <c r="AD119" s="124"/>
      <c r="AE119" s="124"/>
      <c r="AF119" s="124"/>
      <c r="AG119" s="124"/>
      <c r="AH119" s="124"/>
      <c r="AI119" s="124"/>
      <c r="AJ119" s="124"/>
      <c r="AK119" s="124"/>
      <c r="AL119" s="124"/>
      <c r="AM119" s="124"/>
      <c r="AN119" s="124"/>
      <c r="AO119" s="124"/>
      <c r="AP119" s="124"/>
      <c r="AQ119" s="124"/>
      <c r="AR119" s="124"/>
      <c r="AS119" s="124"/>
      <c r="AT119" s="124"/>
      <c r="AU119" s="124"/>
      <c r="AV119" s="124"/>
      <c r="AW119" s="124"/>
      <c r="AX119" s="124"/>
      <c r="AY119" s="124"/>
      <c r="AZ119" s="124"/>
      <c r="BA119" s="124"/>
      <c r="BB119" s="124"/>
      <c r="BC119" s="124"/>
      <c r="BD119" s="124"/>
      <c r="BE119" s="124"/>
      <c r="BF119" s="124"/>
      <c r="BG119" s="124"/>
      <c r="BH119" s="124"/>
      <c r="BI119" s="124"/>
      <c r="BJ119" s="124"/>
      <c r="BK119" s="124"/>
      <c r="BL119" s="124"/>
      <c r="BM119" s="124"/>
      <c r="BN119" s="124"/>
      <c r="BO119" s="124"/>
      <c r="BP119" s="124"/>
      <c r="BQ119" s="124"/>
      <c r="BR119" s="124"/>
      <c r="BS119" s="124"/>
      <c r="BT119" s="124"/>
      <c r="BU119" s="124"/>
      <c r="BV119" s="124"/>
    </row>
    <row r="120" spans="1:74" s="123" customFormat="1" ht="32.25" customHeight="1" x14ac:dyDescent="0.25">
      <c r="A120" s="134">
        <v>0</v>
      </c>
      <c r="B120" s="134">
        <v>9</v>
      </c>
      <c r="C120" s="144">
        <v>3</v>
      </c>
      <c r="D120" s="144">
        <v>0</v>
      </c>
      <c r="E120" s="134">
        <v>3</v>
      </c>
      <c r="F120" s="144">
        <v>0</v>
      </c>
      <c r="G120" s="144">
        <v>0</v>
      </c>
      <c r="H120" s="144">
        <v>0</v>
      </c>
      <c r="I120" s="144">
        <v>0</v>
      </c>
      <c r="J120" s="144">
        <v>0</v>
      </c>
      <c r="K120" s="145" t="s">
        <v>5</v>
      </c>
      <c r="L120" s="136" t="s">
        <v>63</v>
      </c>
      <c r="M120" s="137"/>
      <c r="N120" s="227">
        <v>0</v>
      </c>
      <c r="O120" s="135">
        <v>0</v>
      </c>
      <c r="P120" s="135">
        <v>0</v>
      </c>
      <c r="Q120" s="135">
        <v>0</v>
      </c>
      <c r="R120" s="135">
        <v>0</v>
      </c>
      <c r="S120" s="135">
        <v>2019</v>
      </c>
      <c r="T120"/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  <c r="AF120" s="124"/>
      <c r="AG120" s="124"/>
      <c r="AH120" s="124"/>
      <c r="AI120" s="124"/>
      <c r="AJ120" s="124"/>
      <c r="AK120" s="124"/>
      <c r="AL120" s="124"/>
      <c r="AM120" s="124"/>
      <c r="AN120" s="124"/>
      <c r="AO120" s="124"/>
      <c r="AP120" s="124"/>
      <c r="AQ120" s="124"/>
      <c r="AR120" s="124"/>
      <c r="AS120" s="124"/>
      <c r="AT120" s="124"/>
      <c r="AU120" s="124"/>
      <c r="AV120" s="124"/>
      <c r="AW120" s="124"/>
      <c r="AX120" s="124"/>
      <c r="AY120" s="124"/>
      <c r="AZ120" s="124"/>
      <c r="BA120" s="124"/>
      <c r="BB120" s="124"/>
      <c r="BC120" s="124"/>
      <c r="BD120" s="124"/>
      <c r="BE120" s="124"/>
      <c r="BF120" s="124"/>
      <c r="BG120" s="124"/>
      <c r="BH120" s="124"/>
      <c r="BI120" s="124"/>
      <c r="BJ120" s="124"/>
      <c r="BK120" s="124"/>
      <c r="BL120" s="124"/>
      <c r="BM120" s="124"/>
      <c r="BN120" s="124"/>
      <c r="BO120" s="124"/>
      <c r="BP120" s="124"/>
      <c r="BQ120" s="124"/>
      <c r="BR120" s="124"/>
      <c r="BS120" s="124"/>
      <c r="BT120" s="124"/>
      <c r="BU120" s="124"/>
      <c r="BV120" s="124"/>
    </row>
    <row r="121" spans="1:74" s="123" customFormat="1" ht="33.75" customHeight="1" x14ac:dyDescent="0.25">
      <c r="A121" s="159">
        <v>0</v>
      </c>
      <c r="B121" s="159">
        <v>9</v>
      </c>
      <c r="C121" s="159">
        <v>3</v>
      </c>
      <c r="D121" s="159">
        <v>0</v>
      </c>
      <c r="E121" s="159">
        <v>3</v>
      </c>
      <c r="F121" s="159">
        <v>0</v>
      </c>
      <c r="G121" s="159">
        <v>0</v>
      </c>
      <c r="H121" s="159">
        <v>0</v>
      </c>
      <c r="I121" s="159">
        <v>0</v>
      </c>
      <c r="J121" s="159">
        <v>1</v>
      </c>
      <c r="K121" s="98" t="s">
        <v>123</v>
      </c>
      <c r="L121" s="166" t="s">
        <v>66</v>
      </c>
      <c r="M121" s="164"/>
      <c r="N121" s="228">
        <v>1520</v>
      </c>
      <c r="O121" s="160">
        <v>1520</v>
      </c>
      <c r="P121" s="160">
        <v>1520</v>
      </c>
      <c r="Q121" s="160">
        <v>1520</v>
      </c>
      <c r="R121" s="160">
        <f>Q121+P121+O121</f>
        <v>4560</v>
      </c>
      <c r="S121" s="160">
        <v>2019</v>
      </c>
      <c r="T121"/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  <c r="AF121" s="124"/>
      <c r="AG121" s="124"/>
      <c r="AH121" s="124"/>
      <c r="AI121" s="124"/>
      <c r="AJ121" s="124"/>
      <c r="AK121" s="124"/>
      <c r="AL121" s="124"/>
      <c r="AM121" s="124"/>
      <c r="AN121" s="124"/>
      <c r="AO121" s="124"/>
      <c r="AP121" s="124"/>
      <c r="AQ121" s="124"/>
      <c r="AR121" s="124"/>
      <c r="AS121" s="124"/>
      <c r="AT121" s="124"/>
      <c r="AU121" s="124"/>
      <c r="AV121" s="124"/>
      <c r="AW121" s="124"/>
      <c r="AX121" s="124"/>
      <c r="AY121" s="124"/>
      <c r="AZ121" s="124"/>
      <c r="BA121" s="124"/>
      <c r="BB121" s="124"/>
      <c r="BC121" s="124"/>
      <c r="BD121" s="124"/>
      <c r="BE121" s="124"/>
      <c r="BF121" s="124"/>
      <c r="BG121" s="124"/>
      <c r="BH121" s="124"/>
      <c r="BI121" s="124"/>
      <c r="BJ121" s="124"/>
      <c r="BK121" s="124"/>
      <c r="BL121" s="124"/>
      <c r="BM121" s="124"/>
      <c r="BN121" s="124"/>
      <c r="BO121" s="124"/>
      <c r="BP121" s="124"/>
      <c r="BQ121" s="124"/>
      <c r="BR121" s="124"/>
      <c r="BS121" s="124"/>
      <c r="BT121" s="124"/>
      <c r="BU121" s="124"/>
      <c r="BV121" s="124"/>
    </row>
    <row r="122" spans="1:74" s="123" customFormat="1" ht="35.25" customHeight="1" x14ac:dyDescent="0.25">
      <c r="A122" s="21">
        <v>0</v>
      </c>
      <c r="B122" s="21">
        <v>9</v>
      </c>
      <c r="C122" s="21">
        <v>3</v>
      </c>
      <c r="D122" s="21">
        <v>0</v>
      </c>
      <c r="E122" s="139">
        <v>3</v>
      </c>
      <c r="F122" s="139">
        <v>0</v>
      </c>
      <c r="G122" s="139">
        <v>0</v>
      </c>
      <c r="H122" s="139">
        <v>1</v>
      </c>
      <c r="I122" s="140">
        <v>0</v>
      </c>
      <c r="J122" s="139">
        <v>0</v>
      </c>
      <c r="K122" s="120" t="s">
        <v>119</v>
      </c>
      <c r="L122" s="119" t="s">
        <v>34</v>
      </c>
      <c r="M122" s="156"/>
      <c r="N122" s="220">
        <v>1</v>
      </c>
      <c r="O122" s="31">
        <v>1</v>
      </c>
      <c r="P122" s="31">
        <v>1</v>
      </c>
      <c r="Q122" s="31">
        <v>1</v>
      </c>
      <c r="R122" s="31">
        <v>1</v>
      </c>
      <c r="S122" s="142">
        <v>2019</v>
      </c>
      <c r="T122"/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  <c r="AF122" s="124"/>
      <c r="AG122" s="124"/>
      <c r="AH122" s="124"/>
      <c r="AI122" s="124"/>
      <c r="AJ122" s="124"/>
      <c r="AK122" s="124"/>
      <c r="AL122" s="124"/>
      <c r="AM122" s="124"/>
      <c r="AN122" s="124"/>
      <c r="AO122" s="124"/>
      <c r="AP122" s="124"/>
      <c r="AQ122" s="124"/>
      <c r="AR122" s="124"/>
      <c r="AS122" s="124"/>
      <c r="AT122" s="124"/>
      <c r="AU122" s="124"/>
      <c r="AV122" s="124"/>
      <c r="AW122" s="124"/>
      <c r="AX122" s="124"/>
      <c r="AY122" s="124"/>
      <c r="AZ122" s="124"/>
      <c r="BA122" s="124"/>
      <c r="BB122" s="124"/>
      <c r="BC122" s="124"/>
      <c r="BD122" s="124"/>
      <c r="BE122" s="124"/>
      <c r="BF122" s="124"/>
      <c r="BG122" s="124"/>
      <c r="BH122" s="124"/>
      <c r="BI122" s="124"/>
      <c r="BJ122" s="124"/>
      <c r="BK122" s="124"/>
      <c r="BL122" s="124"/>
      <c r="BM122" s="124"/>
      <c r="BN122" s="124"/>
      <c r="BO122" s="124"/>
      <c r="BP122" s="124"/>
      <c r="BQ122" s="124"/>
      <c r="BR122" s="124"/>
      <c r="BS122" s="124"/>
      <c r="BT122" s="124"/>
      <c r="BU122" s="124"/>
      <c r="BV122" s="124"/>
    </row>
    <row r="123" spans="1:74" s="123" customFormat="1" ht="18.75" customHeight="1" x14ac:dyDescent="0.25">
      <c r="A123" s="19">
        <v>0</v>
      </c>
      <c r="B123" s="19">
        <v>9</v>
      </c>
      <c r="C123" s="19">
        <v>3</v>
      </c>
      <c r="D123" s="25">
        <v>0</v>
      </c>
      <c r="E123" s="125">
        <v>3</v>
      </c>
      <c r="F123" s="126">
        <v>0</v>
      </c>
      <c r="G123" s="126">
        <v>0</v>
      </c>
      <c r="H123" s="126">
        <v>1</v>
      </c>
      <c r="I123" s="127">
        <v>0</v>
      </c>
      <c r="J123" s="125">
        <v>1</v>
      </c>
      <c r="K123" s="97" t="s">
        <v>117</v>
      </c>
      <c r="L123" s="54" t="s">
        <v>56</v>
      </c>
      <c r="M123" s="132"/>
      <c r="N123" s="189">
        <v>1500</v>
      </c>
      <c r="O123" s="189">
        <v>1500</v>
      </c>
      <c r="P123" s="189">
        <v>1500</v>
      </c>
      <c r="Q123" s="189">
        <v>1500</v>
      </c>
      <c r="R123" s="189">
        <v>4500</v>
      </c>
      <c r="S123" s="73">
        <v>2019</v>
      </c>
      <c r="T123"/>
      <c r="U123" s="124"/>
      <c r="V123" s="124"/>
      <c r="W123" s="124"/>
      <c r="X123" s="124"/>
      <c r="Y123" s="124"/>
      <c r="Z123" s="124"/>
      <c r="AA123" s="124"/>
      <c r="AB123" s="124"/>
      <c r="AC123" s="124"/>
      <c r="AD123" s="124"/>
      <c r="AE123" s="124"/>
      <c r="AF123" s="124"/>
      <c r="AG123" s="124"/>
      <c r="AH123" s="124"/>
      <c r="AI123" s="124"/>
      <c r="AJ123" s="124"/>
      <c r="AK123" s="124"/>
      <c r="AL123" s="124"/>
      <c r="AM123" s="124"/>
      <c r="AN123" s="124"/>
      <c r="AO123" s="124"/>
      <c r="AP123" s="124"/>
      <c r="AQ123" s="124"/>
      <c r="AR123" s="124"/>
      <c r="AS123" s="124"/>
      <c r="AT123" s="124"/>
      <c r="AU123" s="124"/>
      <c r="AV123" s="124"/>
      <c r="AW123" s="124"/>
      <c r="AX123" s="124"/>
      <c r="AY123" s="124"/>
      <c r="AZ123" s="124"/>
      <c r="BA123" s="124"/>
      <c r="BB123" s="124"/>
      <c r="BC123" s="124"/>
      <c r="BD123" s="124"/>
      <c r="BE123" s="124"/>
      <c r="BF123" s="124"/>
      <c r="BG123" s="124"/>
      <c r="BH123" s="124"/>
      <c r="BI123" s="124"/>
      <c r="BJ123" s="124"/>
      <c r="BK123" s="124"/>
      <c r="BL123" s="124"/>
      <c r="BM123" s="124"/>
      <c r="BN123" s="124"/>
      <c r="BO123" s="124"/>
      <c r="BP123" s="124"/>
      <c r="BQ123" s="124"/>
      <c r="BR123" s="124"/>
      <c r="BS123" s="124"/>
      <c r="BT123" s="124"/>
      <c r="BU123" s="124"/>
      <c r="BV123" s="124"/>
    </row>
    <row r="124" spans="1:74" ht="32.25" customHeight="1" x14ac:dyDescent="0.25">
      <c r="A124" s="19">
        <v>0</v>
      </c>
      <c r="B124" s="19">
        <v>9</v>
      </c>
      <c r="C124" s="19">
        <v>3</v>
      </c>
      <c r="D124" s="25">
        <v>0</v>
      </c>
      <c r="E124" s="125">
        <v>3</v>
      </c>
      <c r="F124" s="126">
        <v>0</v>
      </c>
      <c r="G124" s="126">
        <v>0</v>
      </c>
      <c r="H124" s="126">
        <v>1</v>
      </c>
      <c r="I124" s="127">
        <v>0</v>
      </c>
      <c r="J124" s="125">
        <v>2</v>
      </c>
      <c r="K124" s="97" t="s">
        <v>116</v>
      </c>
      <c r="L124" s="55" t="s">
        <v>56</v>
      </c>
      <c r="M124" s="132"/>
      <c r="N124" s="189">
        <v>20</v>
      </c>
      <c r="O124" s="190">
        <v>20</v>
      </c>
      <c r="P124" s="191">
        <v>20</v>
      </c>
      <c r="Q124" s="191">
        <v>20</v>
      </c>
      <c r="R124" s="191">
        <v>60</v>
      </c>
      <c r="S124" s="73">
        <v>2019</v>
      </c>
      <c r="U124" s="124"/>
      <c r="V124" s="124"/>
      <c r="W124" s="124"/>
      <c r="X124" s="124"/>
      <c r="Y124" s="124"/>
      <c r="Z124" s="124"/>
      <c r="AA124" s="124"/>
    </row>
    <row r="125" spans="1:74" ht="33.75" customHeight="1" x14ac:dyDescent="0.25">
      <c r="A125" s="21">
        <v>0</v>
      </c>
      <c r="B125" s="21">
        <v>9</v>
      </c>
      <c r="C125" s="21">
        <v>3</v>
      </c>
      <c r="D125" s="21">
        <v>0</v>
      </c>
      <c r="E125" s="139">
        <v>3</v>
      </c>
      <c r="F125" s="139">
        <v>0</v>
      </c>
      <c r="G125" s="139">
        <v>0</v>
      </c>
      <c r="H125" s="139">
        <v>2</v>
      </c>
      <c r="I125" s="140">
        <v>0</v>
      </c>
      <c r="J125" s="139">
        <v>0</v>
      </c>
      <c r="K125" s="120" t="s">
        <v>118</v>
      </c>
      <c r="L125" s="53" t="s">
        <v>34</v>
      </c>
      <c r="M125" s="141"/>
      <c r="N125" s="220">
        <v>1</v>
      </c>
      <c r="O125" s="142">
        <v>1</v>
      </c>
      <c r="P125" s="142">
        <v>1</v>
      </c>
      <c r="Q125" s="31">
        <v>1</v>
      </c>
      <c r="R125" s="31">
        <v>1</v>
      </c>
      <c r="S125" s="31">
        <v>2019</v>
      </c>
    </row>
    <row r="126" spans="1:74" ht="36.75" customHeight="1" x14ac:dyDescent="0.25">
      <c r="A126" s="19">
        <v>0</v>
      </c>
      <c r="B126" s="19">
        <v>9</v>
      </c>
      <c r="C126" s="19">
        <v>3</v>
      </c>
      <c r="D126" s="25">
        <v>0</v>
      </c>
      <c r="E126" s="125">
        <v>3</v>
      </c>
      <c r="F126" s="126">
        <v>0</v>
      </c>
      <c r="G126" s="126">
        <v>0</v>
      </c>
      <c r="H126" s="126">
        <v>2</v>
      </c>
      <c r="I126" s="127">
        <v>0</v>
      </c>
      <c r="J126" s="125">
        <v>1</v>
      </c>
      <c r="K126" s="97" t="s">
        <v>1</v>
      </c>
      <c r="L126" s="54" t="s">
        <v>56</v>
      </c>
      <c r="M126" s="132"/>
      <c r="N126" s="226">
        <v>1</v>
      </c>
      <c r="O126" s="143">
        <v>1</v>
      </c>
      <c r="P126" s="143">
        <v>1</v>
      </c>
      <c r="Q126" s="73">
        <v>1</v>
      </c>
      <c r="R126" s="73">
        <v>1</v>
      </c>
      <c r="S126" s="73">
        <v>2019</v>
      </c>
    </row>
    <row r="127" spans="1:74" ht="32.25" customHeight="1" x14ac:dyDescent="0.25">
      <c r="A127" s="19">
        <v>0</v>
      </c>
      <c r="B127" s="19">
        <v>9</v>
      </c>
      <c r="C127" s="19">
        <v>3</v>
      </c>
      <c r="D127" s="25">
        <v>0</v>
      </c>
      <c r="E127" s="125">
        <v>3</v>
      </c>
      <c r="F127" s="126">
        <v>0</v>
      </c>
      <c r="G127" s="126">
        <v>0</v>
      </c>
      <c r="H127" s="126">
        <v>2</v>
      </c>
      <c r="I127" s="127">
        <v>0</v>
      </c>
      <c r="J127" s="125">
        <v>2</v>
      </c>
      <c r="K127" s="97" t="s">
        <v>0</v>
      </c>
      <c r="L127" s="55" t="s">
        <v>55</v>
      </c>
      <c r="M127" s="132"/>
      <c r="N127" s="226">
        <v>180</v>
      </c>
      <c r="O127" s="143">
        <v>180</v>
      </c>
      <c r="P127" s="143">
        <v>180</v>
      </c>
      <c r="Q127" s="143">
        <v>180</v>
      </c>
      <c r="R127" s="143">
        <v>540</v>
      </c>
      <c r="S127" s="73">
        <v>2019</v>
      </c>
    </row>
    <row r="128" spans="1:74" ht="33.75" customHeight="1" x14ac:dyDescent="0.25">
      <c r="A128" s="21">
        <v>0</v>
      </c>
      <c r="B128" s="21">
        <v>9</v>
      </c>
      <c r="C128" s="21">
        <v>3</v>
      </c>
      <c r="D128" s="21">
        <v>0</v>
      </c>
      <c r="E128" s="139">
        <v>3</v>
      </c>
      <c r="F128" s="139">
        <v>0</v>
      </c>
      <c r="G128" s="139">
        <v>0</v>
      </c>
      <c r="H128" s="139">
        <v>3</v>
      </c>
      <c r="I128" s="140">
        <v>0</v>
      </c>
      <c r="J128" s="139">
        <v>0</v>
      </c>
      <c r="K128" s="120" t="s">
        <v>2</v>
      </c>
      <c r="L128" s="53" t="s">
        <v>34</v>
      </c>
      <c r="M128" s="141"/>
      <c r="N128" s="220">
        <v>1</v>
      </c>
      <c r="O128" s="142">
        <v>1</v>
      </c>
      <c r="P128" s="142">
        <v>1</v>
      </c>
      <c r="Q128" s="142">
        <v>1</v>
      </c>
      <c r="R128" s="142">
        <v>1</v>
      </c>
      <c r="S128" s="31">
        <v>2019</v>
      </c>
    </row>
    <row r="129" spans="1:19" ht="34.5" customHeight="1" x14ac:dyDescent="0.25">
      <c r="A129" s="25">
        <v>0</v>
      </c>
      <c r="B129" s="25">
        <v>9</v>
      </c>
      <c r="C129" s="25">
        <v>3</v>
      </c>
      <c r="D129" s="25">
        <v>0</v>
      </c>
      <c r="E129" s="25">
        <v>3</v>
      </c>
      <c r="F129" s="25">
        <v>0</v>
      </c>
      <c r="G129" s="25">
        <v>0</v>
      </c>
      <c r="H129" s="25">
        <v>3</v>
      </c>
      <c r="I129" s="26">
        <v>0</v>
      </c>
      <c r="J129" s="25">
        <v>1</v>
      </c>
      <c r="K129" s="97" t="s">
        <v>3</v>
      </c>
      <c r="L129" s="54" t="s">
        <v>56</v>
      </c>
      <c r="M129" s="138"/>
      <c r="N129" s="221">
        <v>4</v>
      </c>
      <c r="O129" s="73">
        <v>4</v>
      </c>
      <c r="P129" s="73">
        <v>4</v>
      </c>
      <c r="Q129" s="73">
        <v>4</v>
      </c>
      <c r="R129" s="73">
        <v>12</v>
      </c>
      <c r="S129" s="73">
        <v>2019</v>
      </c>
    </row>
    <row r="130" spans="1:19" ht="32.25" customHeight="1" x14ac:dyDescent="0.25">
      <c r="A130" s="21">
        <v>0</v>
      </c>
      <c r="B130" s="21">
        <v>9</v>
      </c>
      <c r="C130" s="21">
        <v>3</v>
      </c>
      <c r="D130" s="21">
        <v>0</v>
      </c>
      <c r="E130" s="139">
        <v>3</v>
      </c>
      <c r="F130" s="139">
        <v>0</v>
      </c>
      <c r="G130" s="139">
        <v>0</v>
      </c>
      <c r="H130" s="139">
        <v>4</v>
      </c>
      <c r="I130" s="140">
        <v>0</v>
      </c>
      <c r="J130" s="139">
        <v>0</v>
      </c>
      <c r="K130" s="120" t="s">
        <v>4</v>
      </c>
      <c r="L130" s="53" t="s">
        <v>34</v>
      </c>
      <c r="M130" s="141"/>
      <c r="N130" s="220">
        <v>1</v>
      </c>
      <c r="O130" s="142">
        <v>1</v>
      </c>
      <c r="P130" s="142">
        <v>1</v>
      </c>
      <c r="Q130" s="142">
        <v>1</v>
      </c>
      <c r="R130" s="142">
        <v>1</v>
      </c>
      <c r="S130" s="31">
        <v>2019</v>
      </c>
    </row>
    <row r="131" spans="1:19" ht="36" customHeight="1" x14ac:dyDescent="0.25">
      <c r="A131" s="19">
        <v>0</v>
      </c>
      <c r="B131" s="19">
        <v>9</v>
      </c>
      <c r="C131" s="19">
        <v>3</v>
      </c>
      <c r="D131" s="25">
        <v>0</v>
      </c>
      <c r="E131" s="19">
        <v>3</v>
      </c>
      <c r="F131" s="25">
        <v>0</v>
      </c>
      <c r="G131" s="25">
        <v>0</v>
      </c>
      <c r="H131" s="25">
        <v>4</v>
      </c>
      <c r="I131" s="20">
        <v>0</v>
      </c>
      <c r="J131" s="19">
        <v>1</v>
      </c>
      <c r="K131" s="97" t="s">
        <v>67</v>
      </c>
      <c r="L131" s="54" t="s">
        <v>56</v>
      </c>
      <c r="M131" s="132"/>
      <c r="N131" s="189">
        <v>4</v>
      </c>
      <c r="O131" s="189">
        <v>4</v>
      </c>
      <c r="P131" s="189">
        <v>4</v>
      </c>
      <c r="Q131" s="189">
        <v>4</v>
      </c>
      <c r="R131" s="189">
        <v>12</v>
      </c>
      <c r="S131" s="73">
        <v>2019</v>
      </c>
    </row>
    <row r="132" spans="1:19" ht="36.75" customHeight="1" x14ac:dyDescent="0.25">
      <c r="A132" s="130">
        <v>0</v>
      </c>
      <c r="B132" s="130">
        <v>9</v>
      </c>
      <c r="C132" s="130">
        <v>9</v>
      </c>
      <c r="D132" s="130">
        <v>0</v>
      </c>
      <c r="E132" s="130">
        <v>0</v>
      </c>
      <c r="F132" s="130">
        <v>0</v>
      </c>
      <c r="G132" s="130">
        <v>0</v>
      </c>
      <c r="H132" s="130">
        <v>0</v>
      </c>
      <c r="I132" s="130">
        <v>0</v>
      </c>
      <c r="J132" s="130">
        <v>0</v>
      </c>
      <c r="K132" s="183" t="s">
        <v>21</v>
      </c>
      <c r="L132" s="167" t="s">
        <v>14</v>
      </c>
      <c r="M132" s="168" t="s">
        <v>35</v>
      </c>
      <c r="N132" s="169">
        <f>N133</f>
        <v>11572.509</v>
      </c>
      <c r="O132" s="236">
        <f>O133</f>
        <v>11365.92</v>
      </c>
      <c r="P132" s="236">
        <f>P133</f>
        <v>10885.800000000001</v>
      </c>
      <c r="Q132" s="131">
        <f>Q133</f>
        <v>10886.2</v>
      </c>
      <c r="R132" s="236">
        <f t="shared" ref="R132:R137" si="0">O132+P132+Q132</f>
        <v>33137.919999999998</v>
      </c>
      <c r="S132" s="131">
        <v>2019</v>
      </c>
    </row>
    <row r="133" spans="1:19" ht="38.25" customHeight="1" x14ac:dyDescent="0.25">
      <c r="A133" s="201">
        <v>0</v>
      </c>
      <c r="B133" s="201">
        <v>9</v>
      </c>
      <c r="C133" s="201">
        <v>9</v>
      </c>
      <c r="D133" s="201">
        <v>0</v>
      </c>
      <c r="E133" s="201">
        <v>1</v>
      </c>
      <c r="F133" s="201">
        <v>0</v>
      </c>
      <c r="G133" s="201">
        <v>0</v>
      </c>
      <c r="H133" s="201">
        <v>0</v>
      </c>
      <c r="I133" s="201">
        <v>0</v>
      </c>
      <c r="J133" s="201">
        <v>0</v>
      </c>
      <c r="K133" s="202" t="s">
        <v>6</v>
      </c>
      <c r="L133" s="203" t="s">
        <v>63</v>
      </c>
      <c r="M133" s="204"/>
      <c r="N133" s="240">
        <f>N134+N135+N136+N137+N138+N139</f>
        <v>11572.509</v>
      </c>
      <c r="O133" s="234">
        <f>O134+O135+O136+O137+O138+O139</f>
        <v>11365.92</v>
      </c>
      <c r="P133" s="234">
        <f>P134+P135+P136+P137+P138+P139</f>
        <v>10885.800000000001</v>
      </c>
      <c r="Q133" s="250">
        <f>Q134+Q135+Q136+Q137+Q138+Q139</f>
        <v>10886.2</v>
      </c>
      <c r="R133" s="234">
        <f t="shared" si="0"/>
        <v>33137.919999999998</v>
      </c>
      <c r="S133" s="250">
        <v>2019</v>
      </c>
    </row>
    <row r="134" spans="1:19" ht="66" customHeight="1" x14ac:dyDescent="0.25">
      <c r="A134" s="39">
        <v>0</v>
      </c>
      <c r="B134" s="39">
        <v>9</v>
      </c>
      <c r="C134" s="39">
        <v>9</v>
      </c>
      <c r="D134" s="39">
        <v>0</v>
      </c>
      <c r="E134" s="39">
        <v>1</v>
      </c>
      <c r="F134" s="39">
        <v>0</v>
      </c>
      <c r="G134" s="39">
        <v>0</v>
      </c>
      <c r="H134" s="39">
        <v>1</v>
      </c>
      <c r="I134" s="39">
        <v>0</v>
      </c>
      <c r="J134" s="39">
        <v>0</v>
      </c>
      <c r="K134" s="94" t="s">
        <v>7</v>
      </c>
      <c r="L134" s="56" t="s">
        <v>14</v>
      </c>
      <c r="M134" s="77"/>
      <c r="N134" s="104">
        <v>995</v>
      </c>
      <c r="O134" s="87">
        <v>1104</v>
      </c>
      <c r="P134" s="230">
        <v>1104</v>
      </c>
      <c r="Q134" s="87">
        <v>1104</v>
      </c>
      <c r="R134" s="87">
        <f t="shared" si="0"/>
        <v>3312</v>
      </c>
      <c r="S134" s="87">
        <v>2019</v>
      </c>
    </row>
    <row r="135" spans="1:19" ht="63" customHeight="1" x14ac:dyDescent="0.25">
      <c r="A135" s="39">
        <v>0</v>
      </c>
      <c r="B135" s="39">
        <v>9</v>
      </c>
      <c r="C135" s="39">
        <v>9</v>
      </c>
      <c r="D135" s="39">
        <v>0</v>
      </c>
      <c r="E135" s="39">
        <v>1</v>
      </c>
      <c r="F135" s="39">
        <v>0</v>
      </c>
      <c r="G135" s="39">
        <v>0</v>
      </c>
      <c r="H135" s="39">
        <v>2</v>
      </c>
      <c r="I135" s="39">
        <v>0</v>
      </c>
      <c r="J135" s="39">
        <v>0</v>
      </c>
      <c r="K135" s="184" t="s">
        <v>8</v>
      </c>
      <c r="L135" s="56" t="s">
        <v>14</v>
      </c>
      <c r="M135" s="77"/>
      <c r="N135" s="239">
        <v>10241.759</v>
      </c>
      <c r="O135" s="233">
        <v>9909.32</v>
      </c>
      <c r="P135" s="233">
        <v>9458.2000000000007</v>
      </c>
      <c r="Q135" s="195">
        <v>9458.2000000000007</v>
      </c>
      <c r="R135" s="230">
        <f t="shared" si="0"/>
        <v>28825.72</v>
      </c>
      <c r="S135" s="251">
        <v>2019</v>
      </c>
    </row>
    <row r="136" spans="1:19" ht="72" customHeight="1" x14ac:dyDescent="0.25">
      <c r="A136" s="39">
        <v>0</v>
      </c>
      <c r="B136" s="39">
        <v>9</v>
      </c>
      <c r="C136" s="39">
        <v>9</v>
      </c>
      <c r="D136" s="39">
        <v>0</v>
      </c>
      <c r="E136" s="39">
        <v>1</v>
      </c>
      <c r="F136" s="39">
        <v>0</v>
      </c>
      <c r="G136" s="39">
        <v>0</v>
      </c>
      <c r="H136" s="39">
        <v>3</v>
      </c>
      <c r="I136" s="39">
        <v>0</v>
      </c>
      <c r="J136" s="39">
        <v>0</v>
      </c>
      <c r="K136" s="184" t="s">
        <v>9</v>
      </c>
      <c r="L136" s="56" t="s">
        <v>14</v>
      </c>
      <c r="M136" s="187"/>
      <c r="N136" s="229">
        <v>0</v>
      </c>
      <c r="O136" s="196">
        <v>0</v>
      </c>
      <c r="P136" s="196">
        <v>0</v>
      </c>
      <c r="Q136" s="196">
        <v>0</v>
      </c>
      <c r="R136" s="87">
        <f t="shared" si="0"/>
        <v>0</v>
      </c>
      <c r="S136" s="252">
        <v>2019</v>
      </c>
    </row>
    <row r="137" spans="1:19" ht="72.75" customHeight="1" x14ac:dyDescent="0.25">
      <c r="A137" s="39">
        <v>0</v>
      </c>
      <c r="B137" s="39">
        <v>9</v>
      </c>
      <c r="C137" s="39">
        <v>9</v>
      </c>
      <c r="D137" s="39">
        <v>0</v>
      </c>
      <c r="E137" s="39">
        <v>1</v>
      </c>
      <c r="F137" s="39">
        <v>0</v>
      </c>
      <c r="G137" s="39">
        <v>0</v>
      </c>
      <c r="H137" s="39">
        <v>4</v>
      </c>
      <c r="I137" s="39">
        <v>0</v>
      </c>
      <c r="J137" s="39">
        <v>0</v>
      </c>
      <c r="K137" s="186" t="s">
        <v>10</v>
      </c>
      <c r="L137" s="56" t="s">
        <v>14</v>
      </c>
      <c r="M137" s="109"/>
      <c r="N137" s="196">
        <v>61.35</v>
      </c>
      <c r="O137" s="185">
        <v>66</v>
      </c>
      <c r="P137" s="185">
        <v>66</v>
      </c>
      <c r="Q137" s="185">
        <v>66</v>
      </c>
      <c r="R137" s="87">
        <f t="shared" si="0"/>
        <v>198</v>
      </c>
      <c r="S137" s="185">
        <v>2019</v>
      </c>
    </row>
    <row r="138" spans="1:19" ht="63.75" customHeight="1" x14ac:dyDescent="0.25">
      <c r="A138" s="39">
        <v>0</v>
      </c>
      <c r="B138" s="39">
        <v>9</v>
      </c>
      <c r="C138" s="39">
        <v>9</v>
      </c>
      <c r="D138" s="39">
        <v>0</v>
      </c>
      <c r="E138" s="39">
        <v>1</v>
      </c>
      <c r="F138" s="39">
        <v>0</v>
      </c>
      <c r="G138" s="39">
        <v>0</v>
      </c>
      <c r="H138" s="39">
        <v>5</v>
      </c>
      <c r="I138" s="39">
        <v>0</v>
      </c>
      <c r="J138" s="39">
        <v>0</v>
      </c>
      <c r="K138" s="208" t="s">
        <v>126</v>
      </c>
      <c r="L138" s="56" t="s">
        <v>14</v>
      </c>
      <c r="M138" s="109"/>
      <c r="N138" s="196">
        <v>21.4</v>
      </c>
      <c r="O138" s="185">
        <v>0</v>
      </c>
      <c r="P138" s="185">
        <v>0</v>
      </c>
      <c r="Q138" s="185">
        <v>0</v>
      </c>
      <c r="R138" s="87">
        <f>P138</f>
        <v>0</v>
      </c>
      <c r="S138" s="185">
        <v>2019</v>
      </c>
    </row>
    <row r="139" spans="1:19" ht="48.75" customHeight="1" x14ac:dyDescent="0.25">
      <c r="A139" s="39">
        <v>0</v>
      </c>
      <c r="B139" s="39">
        <v>9</v>
      </c>
      <c r="C139" s="39">
        <v>9</v>
      </c>
      <c r="D139" s="39">
        <v>0</v>
      </c>
      <c r="E139" s="39">
        <v>1</v>
      </c>
      <c r="F139" s="39">
        <v>0</v>
      </c>
      <c r="G139" s="39">
        <v>0</v>
      </c>
      <c r="H139" s="39">
        <v>6</v>
      </c>
      <c r="I139" s="39">
        <v>0</v>
      </c>
      <c r="J139" s="39">
        <v>0</v>
      </c>
      <c r="K139" s="186" t="s">
        <v>127</v>
      </c>
      <c r="L139" s="56" t="s">
        <v>14</v>
      </c>
      <c r="M139" s="109"/>
      <c r="N139" s="196">
        <v>253</v>
      </c>
      <c r="O139" s="230">
        <v>286.60000000000002</v>
      </c>
      <c r="P139" s="87">
        <v>257.60000000000002</v>
      </c>
      <c r="Q139" s="230">
        <v>258</v>
      </c>
      <c r="R139" s="87">
        <f>O139+P139+Q139</f>
        <v>802.2</v>
      </c>
      <c r="S139" s="87">
        <v>2019</v>
      </c>
    </row>
    <row r="140" spans="1:19" ht="48.75" customHeight="1" x14ac:dyDescent="0.25">
      <c r="S140" s="263"/>
    </row>
    <row r="141" spans="1:19" ht="54" customHeight="1" x14ac:dyDescent="0.25">
      <c r="O141" s="197"/>
      <c r="P141" s="197"/>
      <c r="Q141" s="197"/>
      <c r="R141" s="197"/>
      <c r="S141" s="264"/>
    </row>
    <row r="142" spans="1:19" ht="60.75" customHeight="1" x14ac:dyDescent="0.25">
      <c r="R142" s="197"/>
    </row>
    <row r="143" spans="1:19" ht="45" customHeight="1" x14ac:dyDescent="0.25"/>
    <row r="144" spans="1:19" ht="60.75" customHeight="1" x14ac:dyDescent="0.25"/>
    <row r="145" ht="78" customHeight="1" x14ac:dyDescent="0.25"/>
    <row r="146" ht="60.75" customHeight="1" x14ac:dyDescent="0.25"/>
    <row r="147" ht="63.75" customHeight="1" x14ac:dyDescent="0.25"/>
    <row r="148" ht="78" customHeight="1" x14ac:dyDescent="0.25"/>
    <row r="149" ht="60.75" customHeight="1" x14ac:dyDescent="0.25"/>
    <row r="150" ht="75.75" customHeight="1" x14ac:dyDescent="0.25"/>
    <row r="151" ht="76.5" customHeight="1" x14ac:dyDescent="0.25"/>
    <row r="152" ht="60.75" customHeight="1" x14ac:dyDescent="0.25"/>
    <row r="153" ht="63.75" customHeight="1" x14ac:dyDescent="0.25"/>
    <row r="154" ht="46.5" customHeight="1" x14ac:dyDescent="0.25"/>
    <row r="155" ht="49.5" customHeight="1" x14ac:dyDescent="0.25"/>
    <row r="156" ht="63.75" customHeight="1" x14ac:dyDescent="0.25"/>
    <row r="157" ht="78" customHeight="1" x14ac:dyDescent="0.25"/>
    <row r="158" ht="51" customHeight="1" x14ac:dyDescent="0.25"/>
    <row r="159" ht="47.25" customHeight="1" x14ac:dyDescent="0.25"/>
    <row r="160" ht="79.5" customHeight="1" x14ac:dyDescent="0.25"/>
    <row r="161" ht="95.25" customHeight="1" x14ac:dyDescent="0.25"/>
    <row r="162" ht="63" customHeight="1" x14ac:dyDescent="0.25"/>
    <row r="163" ht="64.5" customHeight="1" x14ac:dyDescent="0.25"/>
    <row r="164" ht="59.25" customHeight="1" x14ac:dyDescent="0.25"/>
    <row r="165" ht="96" customHeight="1" x14ac:dyDescent="0.25"/>
    <row r="166" ht="46.5" customHeight="1" x14ac:dyDescent="0.25"/>
    <row r="167" ht="107.25" customHeight="1" x14ac:dyDescent="0.25"/>
    <row r="168" ht="51.75" customHeight="1" x14ac:dyDescent="0.25"/>
    <row r="169" ht="65.25" customHeight="1" x14ac:dyDescent="0.25"/>
    <row r="170" ht="106.5" customHeight="1" x14ac:dyDescent="0.25"/>
    <row r="171" ht="48.75" customHeight="1" x14ac:dyDescent="0.25"/>
    <row r="172" ht="45.75" customHeight="1" x14ac:dyDescent="0.25"/>
    <row r="173" ht="62.25" customHeight="1" x14ac:dyDescent="0.25"/>
    <row r="174" ht="78" customHeight="1" x14ac:dyDescent="0.25"/>
    <row r="175" ht="78" customHeight="1" x14ac:dyDescent="0.25"/>
    <row r="176" ht="61.5" customHeight="1" x14ac:dyDescent="0.25"/>
    <row r="177" ht="76.5" customHeight="1" x14ac:dyDescent="0.25"/>
    <row r="178" ht="78" customHeight="1" x14ac:dyDescent="0.25"/>
    <row r="179" ht="91.5" customHeight="1" x14ac:dyDescent="0.25"/>
    <row r="180" ht="77.25" customHeight="1" x14ac:dyDescent="0.25"/>
    <row r="181" ht="78.75" customHeight="1" x14ac:dyDescent="0.25"/>
    <row r="182" ht="78.75" customHeight="1" x14ac:dyDescent="0.25"/>
    <row r="183" ht="47.25" customHeight="1" x14ac:dyDescent="0.25"/>
    <row r="184" ht="79.5" customHeight="1" x14ac:dyDescent="0.25"/>
    <row r="185" ht="45.75" customHeight="1" x14ac:dyDescent="0.25"/>
    <row r="186" ht="48" customHeight="1" x14ac:dyDescent="0.25"/>
    <row r="187" ht="61.5" customHeight="1" x14ac:dyDescent="0.25"/>
    <row r="188" ht="76.5" customHeight="1" x14ac:dyDescent="0.25"/>
    <row r="189" ht="63.75" customHeight="1" x14ac:dyDescent="0.25"/>
    <row r="190" ht="66" customHeight="1" x14ac:dyDescent="0.25"/>
    <row r="191" ht="47.25" customHeight="1" x14ac:dyDescent="0.25"/>
    <row r="192" ht="81" customHeight="1" x14ac:dyDescent="0.25"/>
    <row r="193" ht="18.75" customHeight="1" x14ac:dyDescent="0.25"/>
    <row r="194" ht="33.75" customHeight="1" x14ac:dyDescent="0.25"/>
    <row r="195" ht="53.25" customHeight="1" x14ac:dyDescent="0.25"/>
    <row r="196" ht="83.25" customHeight="1" x14ac:dyDescent="0.25"/>
    <row r="197" ht="18.75" customHeight="1" x14ac:dyDescent="0.25"/>
    <row r="198" ht="45.75" customHeight="1" x14ac:dyDescent="0.25"/>
    <row r="199" ht="53.25" customHeight="1" x14ac:dyDescent="0.25"/>
  </sheetData>
  <mergeCells count="27">
    <mergeCell ref="Z2:AA2"/>
    <mergeCell ref="N1:V3"/>
    <mergeCell ref="O17:O18"/>
    <mergeCell ref="P17:P18"/>
    <mergeCell ref="Q17:Q18"/>
    <mergeCell ref="R17:R18"/>
    <mergeCell ref="S17:S18"/>
    <mergeCell ref="S140:S141"/>
    <mergeCell ref="A15:J17"/>
    <mergeCell ref="K15:K18"/>
    <mergeCell ref="L15:L18"/>
    <mergeCell ref="M15:M18"/>
    <mergeCell ref="A18:B18"/>
    <mergeCell ref="F18:H18"/>
    <mergeCell ref="I18:J18"/>
    <mergeCell ref="N15:N18"/>
    <mergeCell ref="O15:Q16"/>
    <mergeCell ref="R15:S16"/>
    <mergeCell ref="C7:AA7"/>
    <mergeCell ref="C6:AA6"/>
    <mergeCell ref="C5:AA5"/>
    <mergeCell ref="N4:S4"/>
    <mergeCell ref="I13:AA13"/>
    <mergeCell ref="I12:AA12"/>
    <mergeCell ref="C10:AA10"/>
    <mergeCell ref="C9:AA9"/>
    <mergeCell ref="C8:AA8"/>
  </mergeCells>
  <phoneticPr fontId="13" type="noConversion"/>
  <pageMargins left="0.25" right="0.25" top="0.75" bottom="0.75" header="0.3" footer="0.3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ORG_PRAV</cp:lastModifiedBy>
  <cp:lastPrinted>2018-01-22T11:57:59Z</cp:lastPrinted>
  <dcterms:created xsi:type="dcterms:W3CDTF">2011-12-09T07:36:49Z</dcterms:created>
  <dcterms:modified xsi:type="dcterms:W3CDTF">2018-01-24T07:08:30Z</dcterms:modified>
</cp:coreProperties>
</file>