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40" yWindow="390" windowWidth="15480" windowHeight="11400" tabRatio="269"/>
  </bookViews>
  <sheets>
    <sheet name="Приложение 1 " sheetId="6" r:id="rId1"/>
  </sheets>
  <calcPr calcId="144525"/>
</workbook>
</file>

<file path=xl/calcChain.xml><?xml version="1.0" encoding="utf-8"?>
<calcChain xmlns="http://schemas.openxmlformats.org/spreadsheetml/2006/main">
  <c r="R91" i="6" l="1"/>
  <c r="P89" i="6"/>
  <c r="Q89" i="6"/>
  <c r="O89" i="6"/>
  <c r="P81" i="6"/>
  <c r="Q81" i="6"/>
  <c r="R81" i="6" s="1"/>
  <c r="O81" i="6"/>
  <c r="R83" i="6"/>
  <c r="O60" i="6"/>
  <c r="O59" i="6" s="1"/>
  <c r="R64" i="6"/>
  <c r="P60" i="6"/>
  <c r="P59" i="6" s="1"/>
  <c r="Q60" i="6"/>
  <c r="Q59" i="6" s="1"/>
  <c r="R55" i="6"/>
  <c r="O51" i="6"/>
  <c r="O34" i="6"/>
  <c r="O33" i="6" s="1"/>
  <c r="R50" i="6"/>
  <c r="R49" i="6"/>
  <c r="R45" i="6"/>
  <c r="R43" i="6"/>
  <c r="O17" i="6" l="1"/>
  <c r="R89" i="6"/>
  <c r="R59" i="6"/>
  <c r="R60" i="6"/>
  <c r="R58" i="6"/>
  <c r="R100" i="6"/>
  <c r="P34" i="6" l="1"/>
  <c r="Q34" i="6"/>
  <c r="N34" i="6"/>
  <c r="R95" i="6" l="1"/>
  <c r="R102" i="6"/>
  <c r="R98" i="6"/>
  <c r="R104" i="6"/>
  <c r="N89" i="6"/>
  <c r="N81" i="6"/>
  <c r="N60" i="6"/>
  <c r="N59" i="6" s="1"/>
  <c r="N51" i="6"/>
  <c r="N33" i="6" s="1"/>
  <c r="N80" i="6" l="1"/>
  <c r="R67" i="6"/>
  <c r="R69" i="6"/>
  <c r="R72" i="6"/>
  <c r="N17" i="6" l="1"/>
  <c r="N18" i="6" s="1"/>
  <c r="R71" i="6"/>
  <c r="R66" i="6"/>
  <c r="R40" i="6"/>
  <c r="Q51" i="6"/>
  <c r="Q33" i="6" s="1"/>
  <c r="P51" i="6"/>
  <c r="P33" i="6" s="1"/>
  <c r="R33" i="6" l="1"/>
  <c r="P80" i="6"/>
  <c r="P17" i="6" s="1"/>
  <c r="Q80" i="6"/>
  <c r="Q17" i="6" s="1"/>
  <c r="R96" i="6"/>
  <c r="R51" i="6"/>
  <c r="R70" i="6"/>
  <c r="R17" i="6" l="1"/>
  <c r="Q18" i="6"/>
  <c r="P18" i="6"/>
  <c r="O18" i="6"/>
  <c r="R86" i="6"/>
  <c r="R39" i="6"/>
  <c r="R34" i="6" s="1"/>
  <c r="T17" i="6" l="1"/>
  <c r="R80" i="6"/>
  <c r="R18" i="6" l="1"/>
</calcChain>
</file>

<file path=xl/sharedStrings.xml><?xml version="1.0" encoding="utf-8"?>
<sst xmlns="http://schemas.openxmlformats.org/spreadsheetml/2006/main" count="212" uniqueCount="137">
  <si>
    <t>Единица  измерения</t>
  </si>
  <si>
    <t>значение</t>
  </si>
  <si>
    <t>год  достижения</t>
  </si>
  <si>
    <t>тыс. рублей</t>
  </si>
  <si>
    <t>Принятые обозначения и сокращения:</t>
  </si>
  <si>
    <t>Целевое (суммарное) значение показателя</t>
  </si>
  <si>
    <t>Дополнительный аналитический код</t>
  </si>
  <si>
    <t>Цели программы, подпрограммы,  задачи  подпрограммы, мероприятия подпрограммы, административные мероприятия  и их показатели</t>
  </si>
  <si>
    <t>Годы реализации программы</t>
  </si>
  <si>
    <t>(наименование муниципальной  программы)</t>
  </si>
  <si>
    <t>наименование программы</t>
  </si>
  <si>
    <t>наименование подпрограммы</t>
  </si>
  <si>
    <t>номер показателя мероприятия</t>
  </si>
  <si>
    <t>номер задачи подпрограммы</t>
  </si>
  <si>
    <t>цель программы</t>
  </si>
  <si>
    <t>Степень влияния выполнения подпрограммы на реализацию программы в целом (решения задачи подпрограммы на реализацию подпрограммы),  доля</t>
  </si>
  <si>
    <t>Финансовый год, предшествующий реализации программы</t>
  </si>
  <si>
    <t>мероприятие (подпрограммы или административное мероприятие)</t>
  </si>
  <si>
    <t>1.Программа - муниципальная  программа муниципального образования Фировский район Тверской области</t>
  </si>
  <si>
    <t>%</t>
  </si>
  <si>
    <r>
      <t>Показатель задачи подпрограммы 1</t>
    </r>
    <r>
      <rPr>
        <sz val="11"/>
        <rFont val="Times New Roman"/>
        <family val="1"/>
        <charset val="204"/>
      </rPr>
      <t xml:space="preserve"> "</t>
    </r>
    <r>
      <rPr>
        <i/>
        <sz val="11"/>
        <rFont val="Times New Roman"/>
        <family val="1"/>
        <charset val="204"/>
      </rPr>
      <t>Количество опубликованных материалов по вопросам энергосбережения и повышения энергетической эффективности в средствах массовой информации"</t>
    </r>
  </si>
  <si>
    <r>
      <t>Подпрограмма 2</t>
    </r>
    <r>
      <rPr>
        <sz val="11"/>
        <rFont val="Times New Roman"/>
        <family val="1"/>
        <charset val="204"/>
      </rPr>
      <t xml:space="preserve"> </t>
    </r>
    <r>
      <rPr>
        <b/>
        <i/>
        <sz val="11"/>
        <rFont val="Times New Roman"/>
        <family val="1"/>
        <charset val="204"/>
      </rPr>
      <t>"Обеспечение энергосбережения и повышение  энергетической эффективности"</t>
    </r>
  </si>
  <si>
    <t>Подпрограмманная часть</t>
  </si>
  <si>
    <r>
      <t>Показатель задачи подпрограммы 1</t>
    </r>
    <r>
      <rPr>
        <sz val="11"/>
        <rFont val="Times New Roman"/>
        <family val="1"/>
        <charset val="204"/>
      </rPr>
      <t xml:space="preserve"> </t>
    </r>
    <r>
      <rPr>
        <i/>
        <sz val="11"/>
        <rFont val="Times New Roman"/>
        <family val="1"/>
        <charset val="204"/>
      </rPr>
      <t>"Доля населения, проживающего в населенных пунктах, не имеющих регулярного автобусного и (или) железнодорожного сообщения с административным центром муниципального района, в общей численности населения Фировского района"</t>
    </r>
  </si>
  <si>
    <t>(да-1/нет-0)</t>
  </si>
  <si>
    <t>шт.</t>
  </si>
  <si>
    <r>
      <t>Показатель задачи подпрограммы 1</t>
    </r>
    <r>
      <rPr>
        <sz val="11"/>
        <rFont val="Times New Roman"/>
        <family val="1"/>
        <charset val="204"/>
      </rPr>
      <t xml:space="preserve"> </t>
    </r>
    <r>
      <rPr>
        <i/>
        <sz val="11"/>
        <rFont val="Times New Roman"/>
        <family val="1"/>
        <charset val="204"/>
      </rPr>
      <t>"Доля многоквартирных домов, в которых собственники помещений выбрали и реализуют один из способов управления многоквартирными домами, в общем числе многоквартирных домов, в которых собственники помещений должны выбрать способ управления данными домами"</t>
    </r>
  </si>
  <si>
    <r>
      <t xml:space="preserve">Показатель задачи подпрограммы 2 </t>
    </r>
    <r>
      <rPr>
        <i/>
        <sz val="11"/>
        <rFont val="Times New Roman"/>
        <family val="1"/>
        <charset val="204"/>
      </rPr>
      <t>"Доля организаций коммунального комплекса, осуществляющих производство товаров, оказание услуг по водо-, тепло-, газо-, электроснабжению, водоотведению, очистке сточных вод, утилизации (захоронению) твердых бытовых отходов и использующих объекты коммунальной инфраструктуры на праве частной собственности, по договору аренды или концессии, участие муниципального образования Фировский район в уставном капитале которого составляет не более 25 %, в общем числе организаций коммунального комплекса, осуществляющих свою деятельность на территории муниципального образования Фировский район"</t>
    </r>
  </si>
  <si>
    <t>да-1/нет-0</t>
  </si>
  <si>
    <r>
      <t>Показатель задачи подпрограммы 1</t>
    </r>
    <r>
      <rPr>
        <sz val="11"/>
        <rFont val="Times New Roman"/>
        <family val="1"/>
        <charset val="204"/>
      </rPr>
      <t xml:space="preserve"> </t>
    </r>
    <r>
      <rPr>
        <i/>
        <sz val="11"/>
        <rFont val="Times New Roman"/>
        <family val="1"/>
        <charset val="204"/>
      </rPr>
      <t>"Доля газифицированных домовладений и квартир"</t>
    </r>
  </si>
  <si>
    <r>
      <t>Показатель административного мероприятия подпрограммы 1</t>
    </r>
    <r>
      <rPr>
        <sz val="11"/>
        <rFont val="Times New Roman"/>
        <family val="1"/>
        <charset val="204"/>
      </rPr>
      <t xml:space="preserve"> </t>
    </r>
    <r>
      <rPr>
        <i/>
        <sz val="11"/>
        <rFont val="Times New Roman"/>
        <family val="1"/>
        <charset val="204"/>
      </rPr>
      <t>"Подготовка и направление необходимого пакета документов для вступления в адресную инвестиционную программу"</t>
    </r>
  </si>
  <si>
    <r>
      <t>Показатель мероприятия 2</t>
    </r>
    <r>
      <rPr>
        <sz val="11"/>
        <rFont val="Times New Roman"/>
        <family val="1"/>
        <charset val="204"/>
      </rPr>
      <t xml:space="preserve"> </t>
    </r>
    <r>
      <rPr>
        <i/>
        <sz val="11"/>
        <rFont val="Times New Roman"/>
        <family val="1"/>
        <charset val="204"/>
      </rPr>
      <t>"Выполнение работ по содержанию автомобильных дорог 3 класса"</t>
    </r>
  </si>
  <si>
    <t>км</t>
  </si>
  <si>
    <t xml:space="preserve">2. Подпрограмма  - подпрограмма муниципальной программы муниципального образования Фировский район Тверской области </t>
  </si>
  <si>
    <t xml:space="preserve">Программа, всего </t>
  </si>
  <si>
    <t>ед.</t>
  </si>
  <si>
    <t>Характеристика муниципальной программы Фировского района Тверской области</t>
  </si>
  <si>
    <r>
      <t>Показатель административного мероприятия 1</t>
    </r>
    <r>
      <rPr>
        <sz val="11"/>
        <rFont val="Times New Roman"/>
        <family val="1"/>
        <charset val="204"/>
      </rPr>
      <t xml:space="preserve"> </t>
    </r>
    <r>
      <rPr>
        <i/>
        <sz val="11"/>
        <rFont val="Times New Roman"/>
        <family val="1"/>
        <charset val="204"/>
      </rPr>
      <t>"Количество проведенных семинаров по вопросам энергосбережения и повышения энергетической эффективности"</t>
    </r>
  </si>
  <si>
    <r>
      <t xml:space="preserve">Показатель административного мероприятия 1 </t>
    </r>
    <r>
      <rPr>
        <i/>
        <sz val="11"/>
        <rFont val="Times New Roman"/>
        <family val="1"/>
        <charset val="204"/>
      </rPr>
      <t>"Распространение информации об установленных законодательством об энергосбережении и повышении энергетической эффективности требованиях, предъявляемых к собственникам жилых домов, собственникам помещений в многоквартирных домах, лицам, ответственным за содержание многоквартирных домов, информирование жителей о возможных типовых решениях повышения энергетической эффективности и энергосбережения (использование энергосберегающих ламп, приборов учета, более экономичных бытовых приборов, утепление и т.д.), пропаганду реализации мер, направленных на снижение пикового потребления электрической энергии населением"</t>
    </r>
  </si>
  <si>
    <r>
      <t>Показатель мероприятия 1</t>
    </r>
    <r>
      <rPr>
        <sz val="11"/>
        <rFont val="Times New Roman"/>
        <family val="1"/>
        <charset val="204"/>
      </rPr>
      <t xml:space="preserve"> </t>
    </r>
    <r>
      <rPr>
        <i/>
        <sz val="11"/>
        <rFont val="Times New Roman"/>
        <family val="1"/>
        <charset val="204"/>
      </rPr>
      <t>"Формирование и размещение заказа на выполнение работ по содержанию автомобильных дорог 3 класса"</t>
    </r>
  </si>
  <si>
    <r>
      <t>Показатель мероприятия 1</t>
    </r>
    <r>
      <rPr>
        <sz val="11"/>
        <rFont val="Times New Roman"/>
        <family val="1"/>
        <charset val="204"/>
      </rPr>
      <t xml:space="preserve"> </t>
    </r>
    <r>
      <rPr>
        <i/>
        <sz val="11"/>
        <rFont val="Times New Roman"/>
        <family val="1"/>
        <charset val="204"/>
      </rPr>
      <t>"Формирование и размещение заказа на выполнение работ по содержанию и ремонту автомобильных дорог общего пользования местного значения"</t>
    </r>
  </si>
  <si>
    <r>
      <t>Показатель мероприятия 2</t>
    </r>
    <r>
      <rPr>
        <sz val="11"/>
        <rFont val="Times New Roman"/>
        <family val="1"/>
        <charset val="204"/>
      </rPr>
      <t xml:space="preserve"> </t>
    </r>
    <r>
      <rPr>
        <i/>
        <sz val="11"/>
        <rFont val="Times New Roman"/>
        <family val="1"/>
        <charset val="204"/>
      </rPr>
      <t>"Выполнение работ по содержанию и ремонту автомобильных дорог общего пользования местного значения"</t>
    </r>
  </si>
  <si>
    <r>
      <t>Показатель мероприятия 1</t>
    </r>
    <r>
      <rPr>
        <sz val="11"/>
        <rFont val="Times New Roman"/>
        <family val="1"/>
        <charset val="204"/>
      </rPr>
      <t xml:space="preserve"> </t>
    </r>
    <r>
      <rPr>
        <i/>
        <sz val="11"/>
        <rFont val="Times New Roman"/>
        <family val="1"/>
        <charset val="204"/>
      </rPr>
      <t>"Заключение договоров с перевозчиками на транспортное обслуживание населения на 12 социальных маршрутах"</t>
    </r>
  </si>
  <si>
    <r>
      <t xml:space="preserve">Административное мероприятие подпрограммы 2.001 </t>
    </r>
    <r>
      <rPr>
        <sz val="11"/>
        <rFont val="Times New Roman"/>
        <family val="1"/>
        <charset val="204"/>
      </rPr>
      <t>"О</t>
    </r>
    <r>
      <rPr>
        <i/>
        <sz val="11"/>
        <rFont val="Times New Roman"/>
        <family val="1"/>
        <charset val="204"/>
      </rPr>
      <t>формление и направлениеп пакета документов для участия в конкурсном отборе на получение средств областного бюджета на  строительство внутрипоселковых газовых сетей в рамках адресной инвестиционной программы"</t>
    </r>
  </si>
  <si>
    <r>
      <t xml:space="preserve">Показатель цели программы  3 </t>
    </r>
    <r>
      <rPr>
        <i/>
        <sz val="11"/>
        <rFont val="Times New Roman"/>
        <family val="1"/>
        <charset val="204"/>
      </rPr>
      <t>"Уровень износа коммунальной инфраструктуры"</t>
    </r>
  </si>
  <si>
    <r>
      <t>Показатель цели программы 2</t>
    </r>
    <r>
      <rPr>
        <i/>
        <sz val="11"/>
        <rFont val="Times New Roman"/>
        <family val="1"/>
        <charset val="204"/>
      </rPr>
      <t xml:space="preserve"> "Доля площади жилищного фонда, обеспеченного 1 или несколькими видами коммунальных услуг, в общей площади жилищного фонда"</t>
    </r>
  </si>
  <si>
    <r>
      <t>Административное мероприятие подпрограммы 1.001</t>
    </r>
    <r>
      <rPr>
        <sz val="11"/>
        <rFont val="Times New Roman"/>
        <family val="1"/>
        <charset val="204"/>
      </rPr>
      <t xml:space="preserve"> </t>
    </r>
    <r>
      <rPr>
        <i/>
        <sz val="11"/>
        <rFont val="Times New Roman"/>
        <family val="1"/>
        <charset val="204"/>
      </rPr>
      <t>"Информирование населения Фировского района о принимаемых органами государственной власти Российской Федерации, исполнительными органами государственной власти Тверской области и органами местного самоуправления о мерах в сфере жилищно-коммунального хозяйства и по вопросам развития общественного контроля в данной сфере"</t>
    </r>
  </si>
  <si>
    <r>
      <t>Показатель административного мероприятия подпрограммы 1</t>
    </r>
    <r>
      <rPr>
        <sz val="11"/>
        <rFont val="Times New Roman"/>
        <family val="1"/>
        <charset val="204"/>
      </rPr>
      <t xml:space="preserve"> </t>
    </r>
    <r>
      <rPr>
        <i/>
        <sz val="11"/>
        <rFont val="Times New Roman"/>
        <family val="1"/>
        <charset val="204"/>
      </rPr>
      <t>"Выполнение порядка информирования населения Фировского района о приниамемых органами государственной власти Российской Федерации, исполнительными органами государственной власти Тверской области и органами местного самоуправления мерах в сфере жилищно-коммунального хозяйства и по вопросам развития общественного контроля в данной сферее"</t>
    </r>
  </si>
  <si>
    <r>
      <t xml:space="preserve">Мероприятие подпрограммы 1.002 </t>
    </r>
    <r>
      <rPr>
        <i/>
        <sz val="11"/>
        <rFont val="Times New Roman"/>
        <family val="1"/>
        <charset val="204"/>
      </rPr>
      <t>"Развитие производственной базы предприятий жилищно – коммунального комплекса и проведение ремонта объектов теплоэнергетического комплекса Фировского района в рамках подготовки к осенне - зимнему периоду"</t>
    </r>
  </si>
  <si>
    <r>
      <t xml:space="preserve">Административное мероприятие подпрограммы 1.003 </t>
    </r>
    <r>
      <rPr>
        <i/>
        <sz val="11"/>
        <rFont val="Times New Roman"/>
        <family val="1"/>
        <charset val="204"/>
      </rPr>
      <t>"Проведение мониторинга хода  подготовки к осенне-зимнему периоду"</t>
    </r>
  </si>
  <si>
    <r>
      <t xml:space="preserve">Показатель мероприятия подпрограммы 1 </t>
    </r>
    <r>
      <rPr>
        <i/>
        <sz val="11"/>
        <rFont val="Times New Roman"/>
        <family val="1"/>
        <charset val="204"/>
      </rPr>
      <t>"Подготовка, утверждение и выполнение постановления "О подготовке и проведении отопительного сезона на территории муниципального образования Фировский район Тверской области"</t>
    </r>
  </si>
  <si>
    <r>
      <t>Показатель административного мероприятия 1</t>
    </r>
    <r>
      <rPr>
        <sz val="11"/>
        <rFont val="Times New Roman"/>
        <family val="1"/>
        <charset val="204"/>
      </rPr>
      <t xml:space="preserve"> "</t>
    </r>
    <r>
      <rPr>
        <i/>
        <sz val="11"/>
        <rFont val="Times New Roman"/>
        <family val="1"/>
        <charset val="204"/>
      </rPr>
      <t>Протяженность введенных в эксплуатацию внутрипоселковых газовых сетей в рамках адресной инвестиционной программы"</t>
    </r>
  </si>
  <si>
    <r>
      <t>Административное мероприятие  2.001</t>
    </r>
    <r>
      <rPr>
        <sz val="11"/>
        <rFont val="Times New Roman"/>
        <family val="1"/>
        <charset val="204"/>
      </rPr>
      <t xml:space="preserve"> </t>
    </r>
    <r>
      <rPr>
        <i/>
        <sz val="11"/>
        <rFont val="Times New Roman"/>
        <family val="1"/>
        <charset val="204"/>
      </rPr>
      <t>"Проведение семинаров, круглых столов  по вопросам энергосбережения и повышения энергетической эффективности"</t>
    </r>
  </si>
  <si>
    <r>
      <t>Административное мероприятие  2.002</t>
    </r>
    <r>
      <rPr>
        <sz val="11"/>
        <rFont val="Times New Roman"/>
        <family val="1"/>
        <charset val="204"/>
      </rPr>
      <t xml:space="preserve"> </t>
    </r>
    <r>
      <rPr>
        <i/>
        <sz val="11"/>
        <rFont val="Times New Roman"/>
        <family val="1"/>
        <charset val="204"/>
      </rPr>
      <t>"Информирование населения, организаций и предприятий по вопросам энергосбережения и повышения энергетической эффективности в средствах массовой информации"</t>
    </r>
  </si>
  <si>
    <r>
      <t xml:space="preserve"> Мероприятие 2.001 </t>
    </r>
    <r>
      <rPr>
        <i/>
        <sz val="11"/>
        <rFont val="Times New Roman"/>
        <family val="1"/>
        <charset val="204"/>
      </rPr>
      <t>"Организация транспортного обслуживания населения на маршрутах автомобильного транспорта между поселениями в границах муниципального района Тверской области в соответствии с минимальными социальными требованиями (социальных маршрутах)в соответствии с Порядком предоставления из бюджета муниципального образования Фировский район субсидий юридическим лицам и индивидуальным предпринимателям в целях возмещения части затрат, связанных с организацией транспортного обслуживания населения на маршрутах автомобильного транспорта между поселениями в границах муниципального района Тверской области, в соответствии с минимальными социальными требованиями, включенных в перечень социальных маршрутов муниципального района"</t>
    </r>
  </si>
  <si>
    <r>
      <t>Административное мероприятие 2.002</t>
    </r>
    <r>
      <rPr>
        <sz val="11"/>
        <rFont val="Times New Roman"/>
        <family val="1"/>
        <charset val="204"/>
      </rPr>
      <t xml:space="preserve"> </t>
    </r>
    <r>
      <rPr>
        <i/>
        <sz val="11"/>
        <rFont val="Times New Roman"/>
        <family val="1"/>
        <charset val="204"/>
      </rPr>
      <t>"Выполнение Порядка предоставления субсидий из областного фонда софинансирования расходов на реализацию расходных обязательств муниципальных районов Тверской области по организации транспортного обслуживания населения на маршрутах автомобильного транспорта между поселениями в границах муниципального района Тверской области в соответствии с минимальными социальными требованиями (социальных маршрутах)"</t>
    </r>
  </si>
  <si>
    <r>
      <t xml:space="preserve">Показатель административного мероприятия 1 </t>
    </r>
    <r>
      <rPr>
        <i/>
        <sz val="12"/>
        <color indexed="8"/>
        <rFont val="Times New Roman"/>
        <family val="1"/>
        <charset val="204"/>
      </rPr>
      <t>"Количество представленных документов в Министерство транспорта для получения субсидий из областного фонда софинансирования расходов на реализацию расходных обязательств муниципальных районов Тверской области по организации транспортного обслуживания населения на маршрутах автомобильного транспорта между поселениями в границах муниципального района Тверской области в соответствии с минимальными социальными требованиями (социальных маршрутах)"</t>
    </r>
  </si>
  <si>
    <r>
      <t>Показатель задачи подпрограммы 1</t>
    </r>
    <r>
      <rPr>
        <sz val="11"/>
        <rFont val="Times New Roman"/>
        <family val="1"/>
        <charset val="204"/>
      </rPr>
      <t xml:space="preserve"> </t>
    </r>
    <r>
      <rPr>
        <i/>
        <sz val="11"/>
        <rFont val="Times New Roman"/>
        <family val="1"/>
        <charset val="204"/>
      </rPr>
      <t>"Количество  оказанных консультационных услуг"</t>
    </r>
  </si>
  <si>
    <r>
      <t>Административное мероприятие 1.001</t>
    </r>
    <r>
      <rPr>
        <sz val="11"/>
        <rFont val="Times New Roman"/>
        <family val="1"/>
        <charset val="204"/>
      </rPr>
      <t xml:space="preserve"> </t>
    </r>
    <r>
      <rPr>
        <i/>
        <sz val="11"/>
        <rFont val="Times New Roman"/>
        <family val="1"/>
        <charset val="204"/>
      </rPr>
      <t>"Оказание помощи главам поселений по формированию пакета документов для разработки документов территориального планирования"</t>
    </r>
  </si>
  <si>
    <r>
      <t>Показатель мероприятия 1</t>
    </r>
    <r>
      <rPr>
        <sz val="11"/>
        <rFont val="Times New Roman"/>
        <family val="1"/>
        <charset val="204"/>
      </rPr>
      <t xml:space="preserve"> </t>
    </r>
    <r>
      <rPr>
        <i/>
        <sz val="11"/>
        <rFont val="Times New Roman"/>
        <family val="1"/>
        <charset val="204"/>
      </rPr>
      <t>"Количество оказанных консультационных услуг главам поселений"</t>
    </r>
  </si>
  <si>
    <r>
      <t>Административное мероприятие 1.002</t>
    </r>
    <r>
      <rPr>
        <sz val="11"/>
        <rFont val="Times New Roman"/>
        <family val="1"/>
        <charset val="204"/>
      </rPr>
      <t xml:space="preserve"> </t>
    </r>
    <r>
      <rPr>
        <i/>
        <sz val="11"/>
        <rFont val="Times New Roman"/>
        <family val="1"/>
        <charset val="204"/>
      </rPr>
      <t>"Оказание консультационных услуг субъектам градостроительной деятельности"</t>
    </r>
  </si>
  <si>
    <r>
      <t>Показатель мероприятия 1</t>
    </r>
    <r>
      <rPr>
        <sz val="11"/>
        <rFont val="Times New Roman"/>
        <family val="1"/>
        <charset val="204"/>
      </rPr>
      <t xml:space="preserve"> </t>
    </r>
    <r>
      <rPr>
        <i/>
        <sz val="11"/>
        <rFont val="Times New Roman"/>
        <family val="1"/>
        <charset val="204"/>
      </rPr>
      <t>"Оказание консультационных услуг субъекта градостроительной деятельности"</t>
    </r>
  </si>
  <si>
    <r>
      <t>Показатель задачи подпрограммы 1</t>
    </r>
    <r>
      <rPr>
        <sz val="11"/>
        <rFont val="Times New Roman"/>
        <family val="1"/>
        <charset val="204"/>
      </rPr>
      <t xml:space="preserve"> </t>
    </r>
    <r>
      <rPr>
        <i/>
        <sz val="11"/>
        <rFont val="Times New Roman"/>
        <family val="1"/>
        <charset val="204"/>
      </rPr>
      <t>"Количество предоставленных муниципальных услуг"</t>
    </r>
  </si>
  <si>
    <r>
      <t>Показатель задачи подпрограммы 2</t>
    </r>
    <r>
      <rPr>
        <sz val="11"/>
        <rFont val="Times New Roman"/>
        <family val="1"/>
        <charset val="204"/>
      </rPr>
      <t xml:space="preserve"> </t>
    </r>
    <r>
      <rPr>
        <i/>
        <sz val="11"/>
        <rFont val="Times New Roman"/>
        <family val="1"/>
        <charset val="204"/>
      </rPr>
      <t>"Площадь земельных участков, предоставленных для строительства, в отношении которых с даты принятия решения о предоставлении земельного участка или подписания протокола о результатах торгов (конкурсов, аукционов) не было получено разрешение на ввод в эксплуатацию объектов жилищного строительства в течение 3 лет"</t>
    </r>
  </si>
  <si>
    <r>
      <t>Показатель задачи подпрограммы 3</t>
    </r>
    <r>
      <rPr>
        <sz val="11"/>
        <rFont val="Times New Roman"/>
        <family val="1"/>
        <charset val="204"/>
      </rPr>
      <t xml:space="preserve"> </t>
    </r>
    <r>
      <rPr>
        <i/>
        <sz val="11"/>
        <rFont val="Times New Roman"/>
        <family val="1"/>
        <charset val="204"/>
      </rPr>
      <t>"Площадь земельных участков, предоставленных для строительства, в отношении которых с даты принятия решения о предоставлении земельного участка или подписания протокола о результатах торгов (конкурсов, аукционов) не было получено разрешение на ввод в эксплуатацию объектов капитального строительства в течение 5 лет"</t>
    </r>
  </si>
  <si>
    <t>кв. м</t>
  </si>
  <si>
    <r>
      <t>Показатель задачи подпрограммы 4</t>
    </r>
    <r>
      <rPr>
        <sz val="11"/>
        <rFont val="Times New Roman"/>
        <family val="1"/>
        <charset val="204"/>
      </rPr>
      <t xml:space="preserve"> </t>
    </r>
    <r>
      <rPr>
        <i/>
        <sz val="11"/>
        <rFont val="Times New Roman"/>
        <family val="1"/>
        <charset val="204"/>
      </rPr>
      <t>"Общая площадь жилых помещений, приходящаяся в среднем на одного жителя (всего)"</t>
    </r>
  </si>
  <si>
    <r>
      <t xml:space="preserve">Административное мероприятие 4.002 </t>
    </r>
    <r>
      <rPr>
        <i/>
        <sz val="11"/>
        <rFont val="Times New Roman"/>
        <family val="1"/>
        <charset val="204"/>
      </rPr>
      <t>"Оказание муниципальных услуг в сфере градостроительства"</t>
    </r>
  </si>
  <si>
    <r>
      <t xml:space="preserve">Показатель административного мероприятия 1 </t>
    </r>
    <r>
      <rPr>
        <i/>
        <sz val="11"/>
        <rFont val="Times New Roman"/>
        <family val="1"/>
        <charset val="204"/>
      </rPr>
      <t>"Количество подготовленных ГПЗУ (градостроительных планов земельных участков"</t>
    </r>
  </si>
  <si>
    <r>
      <t xml:space="preserve">Показатель административного мероприятия 2 </t>
    </r>
    <r>
      <rPr>
        <i/>
        <sz val="11"/>
        <rFont val="Times New Roman"/>
        <family val="1"/>
        <charset val="204"/>
      </rPr>
      <t>"Количество выданных разрешений на строительство"</t>
    </r>
  </si>
  <si>
    <t>м куб.</t>
  </si>
  <si>
    <t>Гкал</t>
  </si>
  <si>
    <t>кВт/ч</t>
  </si>
  <si>
    <r>
      <t xml:space="preserve">Показатель мероприятия подпрограммы 1 </t>
    </r>
    <r>
      <rPr>
        <i/>
        <sz val="11"/>
        <rFont val="Times New Roman"/>
        <family val="1"/>
        <charset val="204"/>
      </rPr>
      <t>"Выполнение работ по техническому обслуживанию газопроводов высокого и низкого давления , газового оборудования и сооружений расположенных на них"</t>
    </r>
  </si>
  <si>
    <r>
      <t xml:space="preserve">Мероприятие подпрограммы 2.002 </t>
    </r>
    <r>
      <rPr>
        <i/>
        <sz val="11"/>
        <rFont val="Times New Roman"/>
        <family val="1"/>
        <charset val="204"/>
      </rPr>
      <t>"Техническое обслуживание газопроводов высокого и низкого давления, газового оборудования и сооружений расположенных на них"</t>
    </r>
  </si>
  <si>
    <r>
      <t xml:space="preserve">Показатель мероприятия подпрограммы 1 </t>
    </r>
    <r>
      <rPr>
        <i/>
        <sz val="11"/>
        <rFont val="Times New Roman"/>
        <family val="1"/>
        <charset val="204"/>
      </rPr>
      <t>"Выполнение работ, направленных на осуществление полномочий поселений, входящих в состав муниципального образования Фировский район"</t>
    </r>
  </si>
  <si>
    <r>
      <t xml:space="preserve">Показатель мероприятия подпрограммы 1 </t>
    </r>
    <r>
      <rPr>
        <i/>
        <sz val="11"/>
        <rFont val="Times New Roman"/>
        <family val="1"/>
        <charset val="204"/>
      </rPr>
      <t>"Уменьшение кредиторской задолженности за потребленные энергоресурсы, используемые для выработки тепловой энергии, предприятий жилищно - коммунального хозяйства, которые являются получателями субсидии"</t>
    </r>
  </si>
  <si>
    <r>
      <t xml:space="preserve">Мероприятие 2.003 </t>
    </r>
    <r>
      <rPr>
        <i/>
        <sz val="11"/>
        <rFont val="Times New Roman"/>
        <family val="1"/>
        <charset val="204"/>
      </rPr>
      <t>"Обеспечение софинансирования местного бюджета на строительство внутрипоселковых газовых сетей в рамках адресной инвестиционной программы"</t>
    </r>
  </si>
  <si>
    <r>
      <t>Мероприятие 1.002</t>
    </r>
    <r>
      <rPr>
        <sz val="11"/>
        <rFont val="Times New Roman"/>
        <family val="1"/>
        <charset val="204"/>
      </rPr>
      <t xml:space="preserve"> </t>
    </r>
    <r>
      <rPr>
        <i/>
        <sz val="11"/>
        <rFont val="Times New Roman"/>
        <family val="1"/>
        <charset val="204"/>
      </rPr>
      <t>"Содержание , оформление и ремонт автомобильных дорог общего пользования местного значения и сооружений на них Фировского района"</t>
    </r>
  </si>
  <si>
    <r>
      <t>Показатель задачи подпрограммы 1</t>
    </r>
    <r>
      <rPr>
        <sz val="11"/>
        <rFont val="Times New Roman"/>
        <family val="1"/>
        <charset val="204"/>
      </rPr>
      <t xml:space="preserve"> </t>
    </r>
    <r>
      <rPr>
        <i/>
        <sz val="11"/>
        <rFont val="Times New Roman"/>
        <family val="1"/>
        <charset val="204"/>
      </rPr>
      <t>"Удельный расход тепловой на снабжение органов местного самоуправления и муниципальных учреждений района (в расчете Гкал на 1 кв. метр общей площади)"</t>
    </r>
  </si>
  <si>
    <r>
      <t xml:space="preserve">Показатель цели программы 12 </t>
    </r>
    <r>
      <rPr>
        <i/>
        <sz val="11"/>
        <rFont val="Times New Roman"/>
        <family val="1"/>
        <charset val="204"/>
      </rPr>
      <t>"Уровень газификации"</t>
    </r>
  </si>
  <si>
    <r>
      <t>Показатель цели программы 13</t>
    </r>
    <r>
      <rPr>
        <sz val="11"/>
        <rFont val="Times New Roman"/>
        <family val="1"/>
        <charset val="204"/>
      </rPr>
      <t xml:space="preserve"> </t>
    </r>
    <r>
      <rPr>
        <i/>
        <sz val="11"/>
        <rFont val="Times New Roman"/>
        <family val="1"/>
        <charset val="204"/>
      </rPr>
      <t>"Объем ввода жилья на 1 жителя на территории муниципального образования"</t>
    </r>
  </si>
  <si>
    <t>т у.т./Гкал</t>
  </si>
  <si>
    <t>тыс. кВт·ч/тыс. куб. м</t>
  </si>
  <si>
    <t>тыс. кВт·ч/куб. м</t>
  </si>
  <si>
    <r>
      <t>Показатель цели программы 4</t>
    </r>
    <r>
      <rPr>
        <sz val="11"/>
        <rFont val="Times New Roman"/>
        <family val="1"/>
        <charset val="204"/>
      </rPr>
      <t xml:space="preserve"> </t>
    </r>
    <r>
      <rPr>
        <i/>
        <sz val="11"/>
        <rFont val="Times New Roman"/>
        <family val="1"/>
        <charset val="204"/>
      </rPr>
      <t>"Удельный расход тепловой энергии на снабжение органов местного самоуправления и муниципальных учреждений района (в расчете Гкал на 1 кв. метр общей площади)"</t>
    </r>
  </si>
  <si>
    <r>
      <t>Показатель цели программы 5</t>
    </r>
    <r>
      <rPr>
        <sz val="11"/>
        <rFont val="Times New Roman"/>
        <family val="1"/>
        <charset val="204"/>
      </rPr>
      <t xml:space="preserve"> </t>
    </r>
    <r>
      <rPr>
        <i/>
        <sz val="11"/>
        <rFont val="Times New Roman"/>
        <family val="1"/>
        <charset val="204"/>
      </rPr>
      <t>"Удельный расход холодной воды на снабжение органов местного самоуправления и муниципальных учреждений района (в расчете куб. метров на 1 чел.)"</t>
    </r>
  </si>
  <si>
    <r>
      <t>Показатель цели программы 6</t>
    </r>
    <r>
      <rPr>
        <sz val="11"/>
        <rFont val="Times New Roman"/>
        <family val="1"/>
        <charset val="204"/>
      </rPr>
      <t xml:space="preserve"> </t>
    </r>
    <r>
      <rPr>
        <i/>
        <sz val="11"/>
        <rFont val="Times New Roman"/>
        <family val="1"/>
        <charset val="204"/>
      </rPr>
      <t>"Удельный расход электрической энергии на снабжение органов местного самоуправления и муниципальных учреждений района (в расчете кВт/ч на 1 кв. метр общей площади)"</t>
    </r>
  </si>
  <si>
    <r>
      <t xml:space="preserve">Показатель цели программы 11 </t>
    </r>
    <r>
      <rPr>
        <i/>
        <sz val="11"/>
        <rFont val="Times New Roman"/>
        <family val="1"/>
        <charset val="204"/>
      </rPr>
      <t>"Удельный расход электрической энергии, используемой в системах водоотведения (на 1 куб. метр)"</t>
    </r>
  </si>
  <si>
    <r>
      <t>Показатель цели программы 1</t>
    </r>
    <r>
      <rPr>
        <sz val="11"/>
        <rFont val="Times New Roman"/>
        <family val="1"/>
        <charset val="204"/>
      </rPr>
      <t xml:space="preserve"> </t>
    </r>
    <r>
      <rPr>
        <i/>
        <sz val="11"/>
        <rFont val="Times New Roman"/>
        <family val="1"/>
        <charset val="204"/>
      </rPr>
      <t>"Доля потерь тепловой энергии при ее передаче  в суммарном объеме переданной тепловой энергии"</t>
    </r>
  </si>
  <si>
    <t>кВт*ч/куб.м</t>
  </si>
  <si>
    <r>
      <t>Показатель цели программы 7</t>
    </r>
    <r>
      <rPr>
        <sz val="11"/>
        <rFont val="Times New Roman"/>
        <family val="1"/>
        <charset val="204"/>
      </rPr>
      <t xml:space="preserve"> </t>
    </r>
    <r>
      <rPr>
        <i/>
        <sz val="11"/>
        <rFont val="Times New Roman"/>
        <family val="1"/>
        <charset val="204"/>
      </rPr>
      <t>"Удельный расход топлива на выработку тепловой энергии на котельных"</t>
    </r>
  </si>
  <si>
    <r>
      <t xml:space="preserve">Показатель цели программы 8 </t>
    </r>
    <r>
      <rPr>
        <i/>
        <sz val="11"/>
        <rFont val="Times New Roman"/>
        <family val="1"/>
        <charset val="204"/>
      </rPr>
      <t>"Удельный расход электрической энергии, используемой при передаче тепловой энергии в системах теплоснабжения"</t>
    </r>
  </si>
  <si>
    <r>
      <t xml:space="preserve">Показатель цели программы 9 </t>
    </r>
    <r>
      <rPr>
        <i/>
        <sz val="11"/>
        <rFont val="Times New Roman"/>
        <family val="1"/>
        <charset val="204"/>
      </rPr>
      <t>"Доля потерь воды при ее передаче в общем объеме переданной воды"</t>
    </r>
  </si>
  <si>
    <r>
      <t xml:space="preserve">Показатель цели программы 10 </t>
    </r>
    <r>
      <rPr>
        <i/>
        <sz val="11"/>
        <rFont val="Times New Roman"/>
        <family val="1"/>
        <charset val="204"/>
      </rPr>
      <t>"Удельный расход электрической энергии, используемой для передачи (транспортировки) воды в системах водоснабжения (на 1 куб. метр)"</t>
    </r>
  </si>
  <si>
    <r>
      <t>Показатель задачи подпрограммы 3</t>
    </r>
    <r>
      <rPr>
        <sz val="11"/>
        <rFont val="Times New Roman"/>
        <family val="1"/>
        <charset val="204"/>
      </rPr>
      <t xml:space="preserve"> </t>
    </r>
    <r>
      <rPr>
        <i/>
        <sz val="11"/>
        <rFont val="Times New Roman"/>
        <family val="1"/>
        <charset val="204"/>
      </rPr>
      <t>"Удельный расход электрической энергии на снабжение органов местного самоуправления и муниципальных учреждений района (в расчете кВт/ч на 1 кв. метр общей площади)"</t>
    </r>
  </si>
  <si>
    <r>
      <t>Цель программы 1</t>
    </r>
    <r>
      <rPr>
        <sz val="11"/>
        <rFont val="Times New Roman"/>
        <family val="1"/>
        <charset val="204"/>
      </rPr>
      <t xml:space="preserve"> </t>
    </r>
    <r>
      <rPr>
        <i/>
        <sz val="11"/>
        <rFont val="Times New Roman"/>
        <family val="1"/>
        <charset val="204"/>
      </rPr>
      <t>«Повышение эффективности функционирования работы системы жилищно-коммунального хозяйства, эффективное использование энергоресурсов, увеличение объемов строительства, устойчивое функционирование транспортной системы и улучшение транспортно-эксплуатационных качеств дорожной сети Фировского района»</t>
    </r>
  </si>
  <si>
    <r>
      <t xml:space="preserve">Показатель мероприятия подпрограммы 1 </t>
    </r>
    <r>
      <rPr>
        <i/>
        <sz val="11"/>
        <rFont val="Times New Roman"/>
        <family val="1"/>
        <charset val="204"/>
      </rPr>
      <t>"Проведение работ направленных на развитие производственной базы предприятий жилищно-коммунального комплекса и по ремонту объектов коммунальной инфраструктуры Фировского района"</t>
    </r>
  </si>
  <si>
    <r>
      <t xml:space="preserve">Показатель мероприятия подпрограммы 1 </t>
    </r>
    <r>
      <rPr>
        <i/>
        <sz val="11"/>
        <rFont val="Times New Roman"/>
        <family val="1"/>
        <charset val="204"/>
      </rPr>
      <t>"Замена тепловых сетей Фировского района сиспользованием энергоэффективных технологий"</t>
    </r>
  </si>
  <si>
    <t>п.м.</t>
  </si>
  <si>
    <r>
      <t>Показатель мероприятия 1</t>
    </r>
    <r>
      <rPr>
        <sz val="11"/>
        <rFont val="Times New Roman"/>
        <family val="1"/>
        <charset val="204"/>
      </rPr>
      <t xml:space="preserve"> </t>
    </r>
    <r>
      <rPr>
        <i/>
        <sz val="11"/>
        <rFont val="Times New Roman"/>
        <family val="1"/>
        <charset val="204"/>
      </rPr>
      <t>"Количество казенных учреджений, в которых проведены мероприятия по энергоэффективности"</t>
    </r>
  </si>
  <si>
    <r>
      <t xml:space="preserve">Мероприятие  1.003  </t>
    </r>
    <r>
      <rPr>
        <sz val="11"/>
        <rFont val="Times New Roman"/>
        <family val="1"/>
        <charset val="204"/>
      </rPr>
      <t>"</t>
    </r>
    <r>
      <rPr>
        <i/>
        <sz val="11"/>
        <rFont val="Times New Roman"/>
        <family val="1"/>
        <charset val="204"/>
      </rPr>
      <t>Выполнение работ по повышению энергоэффективности в казенных муниципальных учреждениях (замена оконных блоков, ремонт кровли и т.д.)"</t>
    </r>
  </si>
  <si>
    <r>
      <t xml:space="preserve">Показатель мероприятия 2 </t>
    </r>
    <r>
      <rPr>
        <i/>
        <sz val="11"/>
        <rFont val="Times New Roman"/>
        <family val="1"/>
        <charset val="204"/>
      </rPr>
      <t>"Количество оконных блоков, дверей, установленных в казенных муниципальных учреждениях"</t>
    </r>
  </si>
  <si>
    <r>
      <t>Мероприятие  1.001</t>
    </r>
    <r>
      <rPr>
        <sz val="11"/>
        <rFont val="Times New Roman"/>
        <family val="1"/>
        <charset val="204"/>
      </rPr>
      <t xml:space="preserve"> </t>
    </r>
    <r>
      <rPr>
        <i/>
        <sz val="11"/>
        <rFont val="Times New Roman"/>
        <family val="1"/>
        <charset val="204"/>
      </rPr>
      <t>"Выполнение работ по энергоэффективности  в муниципальных бюджетных учреждениях района и административных зданиях (замена лапм накаливания на энергосберегающие, установка дверей, оконных блоков)"</t>
    </r>
  </si>
  <si>
    <r>
      <t xml:space="preserve">Показатель административного мероприятия 2 </t>
    </r>
    <r>
      <rPr>
        <i/>
        <sz val="11"/>
        <rFont val="Times New Roman"/>
        <family val="1"/>
        <charset val="204"/>
      </rPr>
      <t>"Информирование руководителей муниципальных бюджетных учреждений о необходимости проведения мероприятий по энергосбережению и энергетической эффективности, в том числе о возможности заключения энергосервисных договоров (контрактов) и об особенностях их заключения"</t>
    </r>
  </si>
  <si>
    <r>
      <t>Показатель задачи подпрограммы 1</t>
    </r>
    <r>
      <rPr>
        <sz val="11"/>
        <rFont val="Times New Roman"/>
        <family val="1"/>
        <charset val="204"/>
      </rPr>
      <t xml:space="preserve"> </t>
    </r>
    <r>
      <rPr>
        <i/>
        <sz val="11"/>
        <rFont val="Times New Roman"/>
        <family val="1"/>
        <charset val="204"/>
      </rPr>
      <t>"Доля протяженности автомобильных дорог общего пользования местного значения, не отвечающая нормативным требованиям, в общей протяженности автомобильных дорог общего пользования местного значения"</t>
    </r>
  </si>
  <si>
    <r>
      <t>Мероприятие 1.001</t>
    </r>
    <r>
      <rPr>
        <sz val="11"/>
        <rFont val="Times New Roman"/>
        <family val="1"/>
        <charset val="204"/>
      </rPr>
      <t xml:space="preserve"> </t>
    </r>
    <r>
      <rPr>
        <i/>
        <sz val="11"/>
        <rFont val="Times New Roman"/>
        <family val="1"/>
        <charset val="204"/>
      </rPr>
      <t>"Осуществление отдельных государственных полномочий Тверской области в сфере осуществления дорожной деятельности по содержанию автомобильных дорог 3 класса общего пользования регионального или межмуниципального значения в Фировском районе Тверской области"</t>
    </r>
  </si>
  <si>
    <r>
      <t>Подпрограмма 4</t>
    </r>
    <r>
      <rPr>
        <sz val="11"/>
        <rFont val="Times New Roman"/>
        <family val="1"/>
        <charset val="204"/>
      </rPr>
      <t xml:space="preserve"> </t>
    </r>
    <r>
      <rPr>
        <b/>
        <i/>
        <sz val="11"/>
        <rFont val="Times New Roman"/>
        <family val="1"/>
        <charset val="204"/>
      </rPr>
      <t>"Обеспечение развития строительства, объектов социально-культурного значения, объектов торговли и жилищного фонда"</t>
    </r>
  </si>
  <si>
    <t>куб.м</t>
  </si>
  <si>
    <t>кВтч</t>
  </si>
  <si>
    <r>
      <t>Показатель административного мероприятия 1</t>
    </r>
    <r>
      <rPr>
        <sz val="11"/>
        <rFont val="Times New Roman"/>
        <family val="1"/>
        <charset val="204"/>
      </rPr>
      <t xml:space="preserve"> </t>
    </r>
    <r>
      <rPr>
        <i/>
        <sz val="11"/>
        <rFont val="Times New Roman"/>
        <family val="1"/>
        <charset val="204"/>
      </rPr>
      <t>"Количество учреджений образования, учреждений культуры, в которых произведены работы по замене оконных блоков, ремонту кровли и т.д"</t>
    </r>
  </si>
  <si>
    <r>
      <t>Задача подпрограммы 2 "</t>
    </r>
    <r>
      <rPr>
        <b/>
        <i/>
        <sz val="11"/>
        <rFont val="Times New Roman"/>
        <family val="1"/>
        <charset val="204"/>
      </rPr>
      <t>Повышение качества транспортного обслуживания населения"</t>
    </r>
  </si>
  <si>
    <r>
      <t>Показатель мероприятия 2</t>
    </r>
    <r>
      <rPr>
        <sz val="11"/>
        <rFont val="Times New Roman"/>
        <family val="1"/>
        <charset val="204"/>
      </rPr>
      <t xml:space="preserve"> </t>
    </r>
    <r>
      <rPr>
        <i/>
        <sz val="11"/>
        <rFont val="Times New Roman"/>
        <family val="1"/>
        <charset val="204"/>
      </rPr>
      <t>"Информационное освещение информации о транспортном обслуживании населения в СМИ"</t>
    </r>
  </si>
  <si>
    <r>
      <t xml:space="preserve">Подпрограмма 1 </t>
    </r>
    <r>
      <rPr>
        <b/>
        <i/>
        <sz val="11"/>
        <rFont val="Times New Roman"/>
        <family val="1"/>
        <charset val="204"/>
      </rPr>
      <t>"Обеспечение развития системы жилищно-коммунального и газового хозяйства"</t>
    </r>
  </si>
  <si>
    <r>
      <t xml:space="preserve">Задача  подпрограммы 1 </t>
    </r>
    <r>
      <rPr>
        <b/>
        <i/>
        <sz val="11"/>
        <rFont val="Times New Roman"/>
        <family val="1"/>
        <charset val="204"/>
      </rPr>
      <t>"Повышение эффективности, качества жилищно-коммунального обслуживания, увеличение надежности и качества системы коммунальной инфраструктуры"</t>
    </r>
  </si>
  <si>
    <r>
      <t xml:space="preserve">Задача подпрограммы 2 </t>
    </r>
    <r>
      <rPr>
        <b/>
        <i/>
        <sz val="11"/>
        <rFont val="Times New Roman"/>
        <family val="1"/>
        <charset val="204"/>
      </rPr>
      <t>"Повышение уровня газификации населенных пунктов муниципального образования"</t>
    </r>
  </si>
  <si>
    <r>
      <t>Задача подпрограммы 1 "</t>
    </r>
    <r>
      <rPr>
        <b/>
        <i/>
        <sz val="11"/>
        <rFont val="Times New Roman"/>
        <family val="1"/>
        <charset val="204"/>
      </rPr>
      <t>Повышение эффективности использования энергоресурсов в бюджетной сфере"</t>
    </r>
  </si>
  <si>
    <r>
      <t>Задача подпрограммы 2 "</t>
    </r>
    <r>
      <rPr>
        <b/>
        <i/>
        <sz val="11"/>
        <rFont val="Times New Roman"/>
        <family val="1"/>
        <charset val="204"/>
      </rPr>
      <t>Пропаганда энергосбережения в средствах массовой информации"</t>
    </r>
  </si>
  <si>
    <r>
      <t xml:space="preserve">Подпрограмма 3 </t>
    </r>
    <r>
      <rPr>
        <b/>
        <i/>
        <sz val="11"/>
        <rFont val="Times New Roman"/>
        <family val="1"/>
        <charset val="204"/>
      </rPr>
      <t>"Обеспечение развития сферы транспорта и дорожного хозяйства"</t>
    </r>
  </si>
  <si>
    <r>
      <t>Задача подпрограммы 1 "</t>
    </r>
    <r>
      <rPr>
        <b/>
        <i/>
        <sz val="11"/>
        <rFont val="Times New Roman"/>
        <family val="1"/>
        <charset val="204"/>
      </rPr>
      <t>Развитие дорожного хозяйства муниципального образования Фировский район"</t>
    </r>
  </si>
  <si>
    <r>
      <t>Задача подпрограммы 1 "</t>
    </r>
    <r>
      <rPr>
        <b/>
        <i/>
        <sz val="11"/>
        <rFont val="Times New Roman"/>
        <family val="1"/>
        <charset val="204"/>
      </rPr>
      <t>Оказание методического содействия в сфере архитектуры и градостроительства, в разработке документов территориального планирования"</t>
    </r>
  </si>
  <si>
    <r>
      <t>Задача подпрограммы 2 "</t>
    </r>
    <r>
      <rPr>
        <b/>
        <i/>
        <sz val="11"/>
        <rFont val="Times New Roman"/>
        <family val="1"/>
        <charset val="204"/>
      </rPr>
      <t>Содействие развитию жилищного строительства, социально - культурных объектов, объектов торговли"</t>
    </r>
  </si>
  <si>
    <r>
      <t xml:space="preserve"> Административное мероприятие  1.002  </t>
    </r>
    <r>
      <rPr>
        <sz val="11"/>
        <rFont val="Times New Roman"/>
        <family val="1"/>
        <charset val="204"/>
      </rPr>
      <t>"</t>
    </r>
    <r>
      <rPr>
        <i/>
        <sz val="11"/>
        <rFont val="Times New Roman"/>
        <family val="1"/>
        <charset val="204"/>
      </rPr>
      <t>Обеспечение энергоэффективности в учреждениях образования, учреждениях культуры (замена оконных блоков, ремонт кровли и т.д.)"</t>
    </r>
  </si>
  <si>
    <t>Администрация Фировского района</t>
  </si>
  <si>
    <t xml:space="preserve">Главный администратор муниципальной  программы  муниципального образования Тверской области </t>
  </si>
  <si>
    <t>«Развитие жилищно-коммунальной инфраструктуры, строительства, сферы транспорта и дорожного хозяйства, обеспечение энергосбережения в целях повышения энергетической эффективности" на 2017-2019 годы</t>
  </si>
  <si>
    <r>
      <t>Показатель задачи подпрограммы 2</t>
    </r>
    <r>
      <rPr>
        <sz val="11"/>
        <rFont val="Times New Roman"/>
        <family val="1"/>
        <charset val="204"/>
      </rPr>
      <t xml:space="preserve"> </t>
    </r>
    <r>
      <rPr>
        <i/>
        <sz val="11"/>
        <rFont val="Times New Roman"/>
        <family val="1"/>
        <charset val="204"/>
      </rPr>
      <t>"Удельный расход холодной воды на снабжение органов местного самоуправления и муниципальных учреждений района (в расчете куб. метров на 1 чел.)"</t>
    </r>
  </si>
  <si>
    <r>
      <t xml:space="preserve">Мероприятие подпрограммы 1.004 </t>
    </r>
    <r>
      <rPr>
        <i/>
        <sz val="11"/>
        <rFont val="Times New Roman"/>
        <family val="1"/>
        <charset val="204"/>
      </rPr>
      <t>"Субсидии предприятиям жилищно - коммунального хозяйства на возмещение  затрат за потребленный природный газ и электроэнергию, используемые для выработки тепловой энергии и за транспортировку газа"</t>
    </r>
  </si>
  <si>
    <r>
      <t xml:space="preserve">Мероприятие подпрограммы 1.005 </t>
    </r>
    <r>
      <rPr>
        <i/>
        <sz val="11"/>
        <rFont val="Times New Roman"/>
        <family val="1"/>
        <charset val="204"/>
      </rPr>
      <t>"Расходы на выполнение переданных полномочий поселений, входящих в состав мунициального образования Фировский район"</t>
    </r>
  </si>
  <si>
    <r>
      <t xml:space="preserve">Мероприятие подпрограммы 1.006 </t>
    </r>
    <r>
      <rPr>
        <i/>
        <sz val="11"/>
        <rFont val="Times New Roman"/>
        <family val="1"/>
        <charset val="204"/>
      </rPr>
      <t>"Реализация мероприятий по капитальному ремонту тепловых сетей Фировского района с использованием энергоэффективных технлогий в рамках региональной программы"</t>
    </r>
  </si>
  <si>
    <r>
      <t xml:space="preserve">Мероприятие подпрограммы 1.007 </t>
    </r>
    <r>
      <rPr>
        <i/>
        <sz val="11"/>
        <rFont val="Times New Roman"/>
        <family val="1"/>
        <charset val="204"/>
      </rPr>
      <t>"Осуществление отдельных государственных полномочий Тверской области по организации деятельности по сбору (в том числе раздельному сбору), транспортированию, обработке, утилтзации, обезвреживанию, захоронению твердых коммунальных отходов</t>
    </r>
  </si>
  <si>
    <r>
      <t xml:space="preserve">Показатель мероприятия подпрограммы 1 </t>
    </r>
    <r>
      <rPr>
        <i/>
        <sz val="11"/>
        <rFont val="Times New Roman"/>
        <family val="1"/>
        <charset val="204"/>
      </rPr>
      <t>"Организация  работ, направленных на осуществление органами местного самоуправления муниципальных образований Тверской области отдельных государственных полномочий Тверской области по организации деятельности по сбору (в том числе раздельному сбору), транспортированию, обработке, утилтзации, обезвреживанию, захоронению твердых коммунальных отходов"</t>
    </r>
  </si>
  <si>
    <r>
      <t>Показатель мероприятия 1</t>
    </r>
    <r>
      <rPr>
        <sz val="11"/>
        <rFont val="Times New Roman"/>
        <family val="1"/>
        <charset val="204"/>
      </rPr>
      <t xml:space="preserve"> </t>
    </r>
    <r>
      <rPr>
        <i/>
        <sz val="11"/>
        <rFont val="Times New Roman"/>
        <family val="1"/>
        <charset val="204"/>
      </rPr>
      <t>"Количество энергосберегающих ламп установленных в административном здании"</t>
    </r>
  </si>
  <si>
    <r>
      <t>Показатель мероприятия 2</t>
    </r>
    <r>
      <rPr>
        <sz val="11"/>
        <rFont val="Times New Roman"/>
        <family val="1"/>
        <charset val="204"/>
      </rPr>
      <t xml:space="preserve"> </t>
    </r>
    <r>
      <rPr>
        <i/>
        <sz val="11"/>
        <rFont val="Times New Roman"/>
        <family val="1"/>
        <charset val="204"/>
      </rPr>
      <t>"Количество энергосберегающих ламп установленных в муниципальных бюджетных учреждениях"</t>
    </r>
  </si>
  <si>
    <r>
      <t>Показатель  мероприятия 3</t>
    </r>
    <r>
      <rPr>
        <sz val="11"/>
        <rFont val="Times New Roman"/>
        <family val="1"/>
        <charset val="204"/>
      </rPr>
      <t xml:space="preserve"> </t>
    </r>
    <r>
      <rPr>
        <i/>
        <sz val="11"/>
        <rFont val="Times New Roman"/>
        <family val="1"/>
        <charset val="204"/>
      </rPr>
      <t>"Количество муниципальных бюджетных учреждений и административных зданий, в которых произведена замена ламп накаливания на энергосберегающие"</t>
    </r>
  </si>
  <si>
    <t>Приложение 6
к постановлению Администрации
Фировского района
от _____________ № ___</t>
  </si>
  <si>
    <t xml:space="preserve">Приложение 1
к муниципальной программе Фировского района Тверской области «Развитие жилищно-коммунальной инфраструктуры, строительства, сферы транспорта и дорожного хозяйства, обеспечение энергосбережения в целях повышения энергетической эффективности" на 2017 - 2019 годы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</si>
</sst>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21" x14ac:knownFonts="1">
    <font>
      <sz val="11"/>
      <color theme="1"/>
      <name val="Calibri"/>
      <family val="2"/>
      <charset val="204"/>
      <scheme val="minor"/>
    </font>
    <font>
      <sz val="11"/>
      <name val="Times New Roman"/>
      <family val="1"/>
      <charset val="204"/>
    </font>
    <font>
      <b/>
      <sz val="14"/>
      <name val="Times New Roman"/>
      <family val="1"/>
      <charset val="204"/>
    </font>
    <font>
      <i/>
      <sz val="12"/>
      <name val="Times New Roman"/>
      <family val="1"/>
      <charset val="204"/>
    </font>
    <font>
      <b/>
      <sz val="11"/>
      <name val="Times New Roman"/>
      <family val="1"/>
      <charset val="204"/>
    </font>
    <font>
      <b/>
      <i/>
      <u/>
      <sz val="11"/>
      <name val="Times New Roman"/>
      <family val="1"/>
      <charset val="204"/>
    </font>
    <font>
      <i/>
      <sz val="11"/>
      <name val="Times New Roman"/>
      <family val="1"/>
      <charset val="204"/>
    </font>
    <font>
      <b/>
      <i/>
      <sz val="14"/>
      <name val="Times New Roman"/>
      <family val="1"/>
      <charset val="204"/>
    </font>
    <font>
      <b/>
      <sz val="12"/>
      <name val="Times New Roman"/>
      <family val="1"/>
      <charset val="204"/>
    </font>
    <font>
      <sz val="11"/>
      <name val="Calibri"/>
      <family val="2"/>
      <charset val="204"/>
    </font>
    <font>
      <sz val="8"/>
      <name val="Calibri"/>
      <family val="2"/>
      <charset val="204"/>
    </font>
    <font>
      <sz val="11"/>
      <color indexed="8"/>
      <name val="Times New Roman"/>
      <family val="1"/>
      <charset val="204"/>
    </font>
    <font>
      <b/>
      <i/>
      <sz val="11"/>
      <name val="Times New Roman"/>
      <family val="1"/>
      <charset val="204"/>
    </font>
    <font>
      <sz val="10"/>
      <name val="Times New Roman"/>
      <family val="1"/>
      <charset val="204"/>
    </font>
    <font>
      <sz val="9"/>
      <name val="Times New Roman"/>
      <family val="1"/>
      <charset val="204"/>
    </font>
    <font>
      <b/>
      <sz val="12"/>
      <color indexed="8"/>
      <name val="Times New Roman"/>
      <family val="1"/>
      <charset val="204"/>
    </font>
    <font>
      <i/>
      <sz val="12"/>
      <color indexed="8"/>
      <name val="Times New Roman"/>
      <family val="1"/>
      <charset val="204"/>
    </font>
    <font>
      <b/>
      <sz val="11"/>
      <color indexed="8"/>
      <name val="Times New Roman"/>
      <family val="1"/>
      <charset val="204"/>
    </font>
    <font>
      <b/>
      <i/>
      <sz val="12"/>
      <name val="Times New Roman"/>
      <family val="1"/>
      <charset val="204"/>
    </font>
    <font>
      <sz val="10"/>
      <color theme="1"/>
      <name val="Times New Roman"/>
      <family val="1"/>
      <charset val="204"/>
    </font>
    <font>
      <sz val="12"/>
      <name val="Times New Roman"/>
      <family val="1"/>
      <charset val="204"/>
    </font>
  </fonts>
  <fills count="13">
    <fill>
      <patternFill patternType="none"/>
    </fill>
    <fill>
      <patternFill patternType="gray125"/>
    </fill>
    <fill>
      <patternFill patternType="solid">
        <fgColor indexed="9"/>
        <bgColor indexed="64"/>
      </patternFill>
    </fill>
    <fill>
      <patternFill patternType="solid">
        <fgColor indexed="45"/>
        <bgColor indexed="64"/>
      </patternFill>
    </fill>
    <fill>
      <patternFill patternType="solid">
        <fgColor indexed="42"/>
        <bgColor indexed="64"/>
      </patternFill>
    </fill>
    <fill>
      <patternFill patternType="solid">
        <fgColor indexed="41"/>
        <bgColor indexed="64"/>
      </patternFill>
    </fill>
    <fill>
      <patternFill patternType="solid">
        <fgColor indexed="47"/>
        <bgColor indexed="64"/>
      </patternFill>
    </fill>
    <fill>
      <patternFill patternType="solid">
        <fgColor indexed="13"/>
        <bgColor indexed="64"/>
      </patternFill>
    </fill>
    <fill>
      <patternFill patternType="solid">
        <fgColor theme="9" tint="0.59999389629810485"/>
        <bgColor indexed="64"/>
      </patternFill>
    </fill>
    <fill>
      <patternFill patternType="solid">
        <fgColor rgb="FFFF99CC"/>
        <bgColor indexed="64"/>
      </patternFill>
    </fill>
    <fill>
      <patternFill patternType="solid">
        <fgColor theme="0"/>
        <bgColor indexed="64"/>
      </patternFill>
    </fill>
    <fill>
      <patternFill patternType="solid">
        <fgColor rgb="FFCCFFCC"/>
        <bgColor indexed="64"/>
      </patternFill>
    </fill>
    <fill>
      <patternFill patternType="solid">
        <fgColor rgb="FFCCFFFF"/>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medium">
        <color indexed="64"/>
      </left>
      <right/>
      <top style="thin">
        <color indexed="64"/>
      </top>
      <bottom/>
      <diagonal/>
    </border>
    <border>
      <left/>
      <right/>
      <top style="thin">
        <color indexed="64"/>
      </top>
      <bottom/>
      <diagonal/>
    </border>
    <border>
      <left style="medium">
        <color indexed="64"/>
      </left>
      <right/>
      <top/>
      <bottom/>
      <diagonal/>
    </border>
    <border>
      <left style="medium">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s>
  <cellStyleXfs count="1">
    <xf numFmtId="0" fontId="0" fillId="0" borderId="0"/>
  </cellStyleXfs>
  <cellXfs count="123">
    <xf numFmtId="0" fontId="0" fillId="0" borderId="0" xfId="0"/>
    <xf numFmtId="0" fontId="9" fillId="2" borderId="0" xfId="0" applyFont="1" applyFill="1" applyBorder="1"/>
    <xf numFmtId="0" fontId="9" fillId="2" borderId="0" xfId="0" applyFont="1" applyFill="1"/>
    <xf numFmtId="0" fontId="1" fillId="2" borderId="0" xfId="0" applyFont="1" applyFill="1"/>
    <xf numFmtId="0" fontId="1" fillId="2" borderId="0" xfId="0" applyFont="1" applyFill="1" applyBorder="1"/>
    <xf numFmtId="0" fontId="2" fillId="2" borderId="0" xfId="0" applyFont="1" applyFill="1" applyBorder="1" applyAlignment="1">
      <alignment horizontal="center" vertical="center" wrapText="1" readingOrder="1"/>
    </xf>
    <xf numFmtId="0" fontId="3" fillId="2" borderId="0" xfId="0" applyFont="1" applyFill="1" applyBorder="1" applyAlignment="1">
      <alignment horizontal="justify" vertical="top" wrapText="1"/>
    </xf>
    <xf numFmtId="0" fontId="3" fillId="2" borderId="0" xfId="0" applyFont="1" applyFill="1" applyAlignment="1">
      <alignment horizontal="justify" vertical="top" wrapText="1"/>
    </xf>
    <xf numFmtId="0" fontId="5" fillId="2" borderId="0" xfId="0" applyFont="1" applyFill="1" applyBorder="1"/>
    <xf numFmtId="0" fontId="6" fillId="2" borderId="0" xfId="0" applyFont="1" applyFill="1" applyBorder="1"/>
    <xf numFmtId="0" fontId="7" fillId="2" borderId="0" xfId="0" applyFont="1" applyFill="1" applyBorder="1" applyAlignment="1"/>
    <xf numFmtId="0" fontId="2" fillId="2" borderId="0" xfId="0" applyFont="1" applyFill="1" applyBorder="1" applyAlignment="1"/>
    <xf numFmtId="0" fontId="2" fillId="2" borderId="0" xfId="0" applyFont="1" applyFill="1" applyBorder="1" applyAlignment="1">
      <alignment horizontal="center" vertical="center" wrapText="1"/>
    </xf>
    <xf numFmtId="0" fontId="5" fillId="2" borderId="0" xfId="0" applyFont="1" applyFill="1" applyBorder="1" applyAlignment="1">
      <alignment horizontal="center" vertical="center"/>
    </xf>
    <xf numFmtId="0" fontId="3" fillId="2" borderId="0" xfId="0" applyFont="1" applyFill="1" applyAlignment="1">
      <alignment horizontal="center" vertical="center" wrapText="1"/>
    </xf>
    <xf numFmtId="0" fontId="4" fillId="2"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4" fillId="3" borderId="1" xfId="0" applyFont="1" applyFill="1" applyBorder="1" applyAlignment="1">
      <alignment horizontal="center" vertical="center"/>
    </xf>
    <xf numFmtId="0" fontId="4" fillId="3"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1" xfId="0" applyFont="1" applyFill="1" applyBorder="1" applyAlignment="1">
      <alignment horizontal="center" vertical="top" wrapText="1"/>
    </xf>
    <xf numFmtId="0" fontId="1" fillId="3" borderId="1" xfId="0" applyFont="1" applyFill="1" applyBorder="1" applyAlignment="1">
      <alignment horizontal="center" vertical="top" wrapText="1"/>
    </xf>
    <xf numFmtId="0" fontId="4" fillId="3" borderId="1" xfId="0" applyFont="1" applyFill="1" applyBorder="1" applyAlignment="1">
      <alignment vertical="top" wrapText="1"/>
    </xf>
    <xf numFmtId="0" fontId="4" fillId="2" borderId="1" xfId="0" applyFont="1" applyFill="1" applyBorder="1" applyAlignment="1">
      <alignment vertical="top" wrapText="1"/>
    </xf>
    <xf numFmtId="0" fontId="4" fillId="6" borderId="1" xfId="0" applyFont="1" applyFill="1" applyBorder="1" applyAlignment="1">
      <alignment vertical="top" wrapText="1"/>
    </xf>
    <xf numFmtId="0" fontId="4" fillId="5" borderId="1" xfId="0" applyFont="1" applyFill="1" applyBorder="1" applyAlignment="1">
      <alignment vertical="top" wrapText="1"/>
    </xf>
    <xf numFmtId="0" fontId="4" fillId="4" borderId="1" xfId="0" applyFont="1" applyFill="1" applyBorder="1" applyAlignment="1">
      <alignment vertical="top" wrapText="1"/>
    </xf>
    <xf numFmtId="0" fontId="4" fillId="5" borderId="1" xfId="0" applyFont="1" applyFill="1" applyBorder="1" applyAlignment="1">
      <alignment horizontal="left" vertical="top" wrapText="1"/>
    </xf>
    <xf numFmtId="0" fontId="14" fillId="2" borderId="3" xfId="0" applyFont="1" applyFill="1" applyBorder="1" applyAlignment="1">
      <alignment vertical="center" textRotation="90" wrapText="1"/>
    </xf>
    <xf numFmtId="0" fontId="14" fillId="2" borderId="1" xfId="0" applyFont="1" applyFill="1" applyBorder="1" applyAlignment="1">
      <alignment horizontal="center" vertical="center" textRotation="90" wrapText="1"/>
    </xf>
    <xf numFmtId="0" fontId="4" fillId="4" borderId="1" xfId="0" applyFont="1" applyFill="1" applyBorder="1" applyAlignment="1">
      <alignment horizontal="center" vertical="center" wrapText="1"/>
    </xf>
    <xf numFmtId="0" fontId="4" fillId="4" borderId="1" xfId="0" applyFont="1" applyFill="1" applyBorder="1" applyAlignment="1">
      <alignment horizontal="left" vertical="center" wrapText="1"/>
    </xf>
    <xf numFmtId="0" fontId="4" fillId="4" borderId="1" xfId="0" applyFont="1" applyFill="1" applyBorder="1" applyAlignment="1">
      <alignment horizontal="center" vertical="top" wrapText="1"/>
    </xf>
    <xf numFmtId="0" fontId="4" fillId="7" borderId="1" xfId="0" applyFont="1" applyFill="1" applyBorder="1" applyAlignment="1">
      <alignment vertical="top" wrapText="1"/>
    </xf>
    <xf numFmtId="0" fontId="1" fillId="7" borderId="1" xfId="0" applyFont="1" applyFill="1" applyBorder="1" applyAlignment="1">
      <alignment horizontal="center" vertical="top" wrapText="1"/>
    </xf>
    <xf numFmtId="0" fontId="1" fillId="7" borderId="1" xfId="0" applyFont="1" applyFill="1" applyBorder="1" applyAlignment="1">
      <alignment vertical="top" wrapText="1"/>
    </xf>
    <xf numFmtId="0" fontId="4" fillId="7" borderId="1" xfId="0" applyFont="1" applyFill="1" applyBorder="1" applyAlignment="1">
      <alignment horizontal="center" vertical="center"/>
    </xf>
    <xf numFmtId="0" fontId="4" fillId="7" borderId="1" xfId="0" applyFont="1" applyFill="1" applyBorder="1" applyAlignment="1">
      <alignment horizontal="center" vertical="center" wrapText="1"/>
    </xf>
    <xf numFmtId="0" fontId="4" fillId="4" borderId="1" xfId="0" applyFont="1" applyFill="1" applyBorder="1" applyAlignment="1">
      <alignment horizontal="center" vertical="center"/>
    </xf>
    <xf numFmtId="0" fontId="4" fillId="5" borderId="1" xfId="0" applyFont="1" applyFill="1" applyBorder="1" applyAlignment="1">
      <alignment horizontal="center" vertical="center"/>
    </xf>
    <xf numFmtId="0" fontId="4" fillId="5" borderId="1" xfId="0" applyFont="1" applyFill="1" applyBorder="1" applyAlignment="1">
      <alignment horizontal="center" vertical="center" wrapText="1"/>
    </xf>
    <xf numFmtId="0" fontId="4" fillId="6" borderId="1" xfId="0" applyFont="1" applyFill="1" applyBorder="1" applyAlignment="1">
      <alignment horizontal="center" vertical="center"/>
    </xf>
    <xf numFmtId="0" fontId="4" fillId="6" borderId="1" xfId="0" applyFont="1" applyFill="1" applyBorder="1" applyAlignment="1">
      <alignment horizontal="center" vertical="center" wrapText="1"/>
    </xf>
    <xf numFmtId="0" fontId="1" fillId="6" borderId="1" xfId="0" applyFont="1" applyFill="1" applyBorder="1" applyAlignment="1">
      <alignment horizontal="center" vertical="top" wrapText="1"/>
    </xf>
    <xf numFmtId="0" fontId="15" fillId="0" borderId="1" xfId="0" applyFont="1" applyBorder="1" applyAlignment="1">
      <alignment vertical="top" wrapText="1"/>
    </xf>
    <xf numFmtId="0" fontId="4" fillId="0" borderId="1" xfId="0" applyFont="1" applyFill="1" applyBorder="1" applyAlignment="1">
      <alignment vertical="top" wrapText="1"/>
    </xf>
    <xf numFmtId="0" fontId="1" fillId="0" borderId="1" xfId="0" applyFont="1" applyFill="1" applyBorder="1" applyAlignment="1">
      <alignment horizontal="center" vertical="top" wrapText="1"/>
    </xf>
    <xf numFmtId="0" fontId="4" fillId="2" borderId="0" xfId="0" applyFont="1" applyFill="1" applyBorder="1" applyAlignment="1">
      <alignment horizontal="center" vertical="center"/>
    </xf>
    <xf numFmtId="0" fontId="4" fillId="2" borderId="0" xfId="0" applyFont="1" applyFill="1" applyBorder="1" applyAlignment="1">
      <alignment horizontal="center" vertical="center" wrapText="1"/>
    </xf>
    <xf numFmtId="0" fontId="15" fillId="0" borderId="0" xfId="0" applyFont="1" applyBorder="1" applyAlignment="1">
      <alignment vertical="top" wrapText="1"/>
    </xf>
    <xf numFmtId="0" fontId="1" fillId="2" borderId="0" xfId="0" applyFont="1" applyFill="1" applyBorder="1" applyAlignment="1">
      <alignment horizontal="center" vertical="top" wrapText="1"/>
    </xf>
    <xf numFmtId="0" fontId="4" fillId="2" borderId="0" xfId="0" applyFont="1" applyFill="1" applyBorder="1" applyAlignment="1">
      <alignment horizontal="center"/>
    </xf>
    <xf numFmtId="0" fontId="4" fillId="2" borderId="1" xfId="0" applyFont="1" applyFill="1" applyBorder="1" applyAlignment="1">
      <alignment horizontal="center" vertical="top" wrapText="1"/>
    </xf>
    <xf numFmtId="0" fontId="4" fillId="2" borderId="1" xfId="0" applyFont="1" applyFill="1" applyBorder="1" applyAlignment="1">
      <alignment horizontal="center" vertical="top"/>
    </xf>
    <xf numFmtId="0" fontId="13" fillId="0" borderId="1" xfId="0" applyFont="1" applyBorder="1"/>
    <xf numFmtId="0" fontId="4" fillId="8" borderId="1" xfId="0" applyFont="1" applyFill="1" applyBorder="1" applyAlignment="1">
      <alignment vertical="top" wrapText="1"/>
    </xf>
    <xf numFmtId="0" fontId="4" fillId="9" borderId="1" xfId="0" applyFont="1" applyFill="1" applyBorder="1" applyAlignment="1">
      <alignment horizontal="center" vertical="center" wrapText="1"/>
    </xf>
    <xf numFmtId="0" fontId="4" fillId="9" borderId="1" xfId="0" applyFont="1" applyFill="1" applyBorder="1" applyAlignment="1">
      <alignment horizontal="center" vertical="center"/>
    </xf>
    <xf numFmtId="0" fontId="4" fillId="9" borderId="1" xfId="0" applyFont="1" applyFill="1" applyBorder="1" applyAlignment="1">
      <alignment vertical="top" wrapText="1"/>
    </xf>
    <xf numFmtId="0" fontId="1" fillId="9" borderId="1" xfId="0" applyFont="1" applyFill="1" applyBorder="1" applyAlignment="1">
      <alignment horizontal="center" vertical="top" wrapText="1"/>
    </xf>
    <xf numFmtId="0" fontId="1" fillId="6" borderId="1" xfId="0" applyFont="1" applyFill="1" applyBorder="1" applyAlignment="1">
      <alignment horizontal="center" vertical="top"/>
    </xf>
    <xf numFmtId="0" fontId="1" fillId="3" borderId="1" xfId="0" applyFont="1" applyFill="1" applyBorder="1" applyAlignment="1">
      <alignment horizontal="center" vertical="top"/>
    </xf>
    <xf numFmtId="0" fontId="1" fillId="2" borderId="1" xfId="0" applyFont="1" applyFill="1" applyBorder="1" applyAlignment="1">
      <alignment horizontal="center" vertical="top"/>
    </xf>
    <xf numFmtId="0" fontId="0" fillId="0" borderId="1" xfId="0" applyBorder="1" applyAlignment="1">
      <alignment horizontal="center" vertical="top"/>
    </xf>
    <xf numFmtId="0" fontId="4" fillId="5" borderId="1" xfId="0" applyFont="1" applyFill="1" applyBorder="1" applyAlignment="1">
      <alignment horizontal="center" vertical="top" wrapText="1"/>
    </xf>
    <xf numFmtId="0" fontId="4" fillId="5" borderId="1" xfId="0" applyFont="1" applyFill="1" applyBorder="1" applyAlignment="1">
      <alignment horizontal="center" vertical="top"/>
    </xf>
    <xf numFmtId="0" fontId="17" fillId="5" borderId="1" xfId="0" applyFont="1" applyFill="1" applyBorder="1" applyAlignment="1">
      <alignment horizontal="center" vertical="top"/>
    </xf>
    <xf numFmtId="0" fontId="4" fillId="4" borderId="1" xfId="0" applyFont="1" applyFill="1" applyBorder="1" applyAlignment="1">
      <alignment horizontal="center" vertical="top"/>
    </xf>
    <xf numFmtId="164" fontId="4" fillId="4" borderId="1" xfId="0" applyNumberFormat="1" applyFont="1" applyFill="1" applyBorder="1" applyAlignment="1">
      <alignment horizontal="center" vertical="top"/>
    </xf>
    <xf numFmtId="0" fontId="13" fillId="0" borderId="0" xfId="0" applyFont="1" applyAlignment="1">
      <alignment wrapText="1"/>
    </xf>
    <xf numFmtId="164" fontId="0" fillId="0" borderId="0" xfId="0" applyNumberFormat="1"/>
    <xf numFmtId="0" fontId="0" fillId="0" borderId="0" xfId="0" applyFill="1"/>
    <xf numFmtId="0" fontId="1" fillId="9" borderId="1" xfId="0" applyFont="1" applyFill="1" applyBorder="1" applyAlignment="1">
      <alignment horizontal="center" vertical="top"/>
    </xf>
    <xf numFmtId="165" fontId="1" fillId="3" borderId="1" xfId="0" applyNumberFormat="1" applyFont="1" applyFill="1" applyBorder="1" applyAlignment="1">
      <alignment horizontal="center" vertical="top" wrapText="1"/>
    </xf>
    <xf numFmtId="165" fontId="4" fillId="5" borderId="1" xfId="0" applyNumberFormat="1" applyFont="1" applyFill="1" applyBorder="1" applyAlignment="1">
      <alignment horizontal="center" vertical="top" wrapText="1"/>
    </xf>
    <xf numFmtId="4" fontId="1" fillId="3" borderId="1" xfId="0" applyNumberFormat="1" applyFont="1" applyFill="1" applyBorder="1" applyAlignment="1">
      <alignment horizontal="center" vertical="top"/>
    </xf>
    <xf numFmtId="165" fontId="1" fillId="3" borderId="1" xfId="0" applyNumberFormat="1" applyFont="1" applyFill="1" applyBorder="1" applyAlignment="1">
      <alignment horizontal="center" vertical="top"/>
    </xf>
    <xf numFmtId="0" fontId="1" fillId="11" borderId="1" xfId="0" applyFont="1" applyFill="1" applyBorder="1" applyAlignment="1">
      <alignment horizontal="center" vertical="top" wrapText="1"/>
    </xf>
    <xf numFmtId="0" fontId="4" fillId="11" borderId="1" xfId="0" applyFont="1" applyFill="1" applyBorder="1" applyAlignment="1">
      <alignment horizontal="center" vertical="top" wrapText="1"/>
    </xf>
    <xf numFmtId="0" fontId="1" fillId="11" borderId="2" xfId="0" applyFont="1" applyFill="1" applyBorder="1" applyAlignment="1">
      <alignment horizontal="center" vertical="center" wrapText="1"/>
    </xf>
    <xf numFmtId="164" fontId="4" fillId="11" borderId="1" xfId="0" applyNumberFormat="1" applyFont="1" applyFill="1" applyBorder="1" applyAlignment="1">
      <alignment horizontal="center" vertical="center" wrapText="1"/>
    </xf>
    <xf numFmtId="0" fontId="4" fillId="11" borderId="2" xfId="0" applyFont="1" applyFill="1" applyBorder="1" applyAlignment="1">
      <alignment horizontal="center" vertical="center" wrapText="1"/>
    </xf>
    <xf numFmtId="164" fontId="4" fillId="11" borderId="1" xfId="0" applyNumberFormat="1" applyFont="1" applyFill="1" applyBorder="1" applyAlignment="1">
      <alignment horizontal="center" vertical="top" wrapText="1"/>
    </xf>
    <xf numFmtId="0" fontId="4" fillId="11" borderId="1" xfId="0" applyFont="1" applyFill="1" applyBorder="1" applyAlignment="1">
      <alignment horizontal="center" vertical="center" wrapText="1"/>
    </xf>
    <xf numFmtId="165" fontId="1" fillId="9" borderId="1" xfId="0" applyNumberFormat="1" applyFont="1" applyFill="1" applyBorder="1" applyAlignment="1">
      <alignment horizontal="center" vertical="top" wrapText="1"/>
    </xf>
    <xf numFmtId="165" fontId="1" fillId="9" borderId="1" xfId="0" applyNumberFormat="1" applyFont="1" applyFill="1" applyBorder="1" applyAlignment="1">
      <alignment horizontal="center" vertical="top"/>
    </xf>
    <xf numFmtId="165" fontId="4" fillId="11" borderId="1" xfId="0" applyNumberFormat="1" applyFont="1" applyFill="1" applyBorder="1" applyAlignment="1">
      <alignment horizontal="center" vertical="top" wrapText="1"/>
    </xf>
    <xf numFmtId="0" fontId="1" fillId="10" borderId="1" xfId="0" applyFont="1" applyFill="1" applyBorder="1" applyAlignment="1">
      <alignment horizontal="center" vertical="top" wrapText="1"/>
    </xf>
    <xf numFmtId="0" fontId="4" fillId="12" borderId="1" xfId="0" applyFont="1" applyFill="1" applyBorder="1" applyAlignment="1">
      <alignment horizontal="center" vertical="top" wrapText="1"/>
    </xf>
    <xf numFmtId="4" fontId="4" fillId="12" borderId="1" xfId="0" applyNumberFormat="1" applyFont="1" applyFill="1" applyBorder="1" applyAlignment="1">
      <alignment horizontal="center" vertical="top" wrapText="1"/>
    </xf>
    <xf numFmtId="0" fontId="0" fillId="0" borderId="0" xfId="0" applyAlignment="1">
      <alignment wrapText="1"/>
    </xf>
    <xf numFmtId="0" fontId="19" fillId="10" borderId="0" xfId="0" applyFont="1" applyFill="1" applyBorder="1" applyAlignment="1">
      <alignment vertical="top"/>
    </xf>
    <xf numFmtId="165" fontId="4" fillId="4" borderId="1" xfId="0" applyNumberFormat="1" applyFont="1" applyFill="1" applyBorder="1" applyAlignment="1">
      <alignment horizontal="center" vertical="top" wrapText="1"/>
    </xf>
    <xf numFmtId="0" fontId="1" fillId="2" borderId="10"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2" fillId="2" borderId="0" xfId="0" applyFont="1" applyFill="1" applyBorder="1" applyAlignment="1">
      <alignment horizontal="center"/>
    </xf>
    <xf numFmtId="0" fontId="20" fillId="2" borderId="0" xfId="0" applyFont="1" applyFill="1" applyBorder="1" applyAlignment="1">
      <alignment horizontal="center" vertical="center" wrapText="1"/>
    </xf>
    <xf numFmtId="0" fontId="19" fillId="10" borderId="0" xfId="0" applyFont="1" applyFill="1" applyBorder="1" applyAlignment="1">
      <alignment horizontal="center" vertical="top" wrapText="1"/>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10" xfId="0" applyFont="1" applyFill="1" applyBorder="1" applyAlignment="1">
      <alignment horizontal="center" vertical="center" textRotation="90" wrapText="1"/>
    </xf>
    <xf numFmtId="0" fontId="1" fillId="2" borderId="4" xfId="0" applyFont="1" applyFill="1" applyBorder="1" applyAlignment="1">
      <alignment horizontal="center" vertical="center" textRotation="90" wrapText="1"/>
    </xf>
    <xf numFmtId="0" fontId="1" fillId="2" borderId="11" xfId="0" applyFont="1" applyFill="1" applyBorder="1" applyAlignment="1">
      <alignment horizontal="center" vertical="center" textRotation="90" wrapText="1"/>
    </xf>
    <xf numFmtId="0" fontId="14" fillId="2" borderId="3" xfId="0" applyFont="1" applyFill="1" applyBorder="1" applyAlignment="1">
      <alignment horizontal="center" vertical="center" textRotation="90" wrapText="1"/>
    </xf>
    <xf numFmtId="0" fontId="14" fillId="2" borderId="2" xfId="0" applyFont="1" applyFill="1" applyBorder="1" applyAlignment="1">
      <alignment horizontal="center" vertical="center" textRotation="90" wrapText="1"/>
    </xf>
    <xf numFmtId="0" fontId="14" fillId="2" borderId="12" xfId="0" applyFont="1" applyFill="1" applyBorder="1" applyAlignment="1">
      <alignment horizontal="center" vertical="center" textRotation="90" wrapText="1"/>
    </xf>
    <xf numFmtId="0" fontId="11" fillId="0" borderId="10" xfId="0" applyNumberFormat="1" applyFont="1" applyFill="1" applyBorder="1" applyAlignment="1">
      <alignment horizontal="center" vertical="center" textRotation="90" wrapText="1"/>
    </xf>
    <xf numFmtId="0" fontId="11" fillId="0" borderId="4" xfId="0" applyNumberFormat="1" applyFont="1" applyFill="1" applyBorder="1" applyAlignment="1">
      <alignment horizontal="center" vertical="center" textRotation="90" wrapText="1"/>
    </xf>
    <xf numFmtId="0" fontId="11" fillId="0" borderId="11" xfId="0" applyNumberFormat="1" applyFont="1" applyFill="1" applyBorder="1" applyAlignment="1">
      <alignment horizontal="center" vertical="center" textRotation="90" wrapText="1"/>
    </xf>
    <xf numFmtId="0" fontId="1" fillId="2" borderId="1" xfId="0" applyFont="1" applyFill="1" applyBorder="1" applyAlignment="1">
      <alignment horizontal="center" vertical="center" wrapText="1"/>
    </xf>
    <xf numFmtId="0" fontId="1" fillId="10" borderId="10" xfId="0" applyFont="1" applyFill="1" applyBorder="1" applyAlignment="1">
      <alignment horizontal="center" vertical="center" wrapText="1"/>
    </xf>
    <xf numFmtId="0" fontId="1" fillId="10" borderId="11" xfId="0" applyFont="1" applyFill="1" applyBorder="1" applyAlignment="1">
      <alignment horizontal="center" vertical="center" wrapText="1"/>
    </xf>
    <xf numFmtId="0" fontId="3" fillId="2" borderId="0" xfId="0" applyFont="1" applyFill="1" applyBorder="1" applyAlignment="1">
      <alignment horizontal="left" vertical="top" wrapText="1"/>
    </xf>
    <xf numFmtId="0" fontId="3" fillId="2" borderId="0" xfId="0" applyFont="1" applyFill="1" applyBorder="1" applyAlignment="1">
      <alignment horizontal="center" vertical="center" wrapText="1"/>
    </xf>
    <xf numFmtId="0" fontId="3" fillId="2" borderId="0" xfId="0" applyFont="1" applyFill="1" applyBorder="1" applyAlignment="1">
      <alignment horizontal="center"/>
    </xf>
    <xf numFmtId="0" fontId="8" fillId="2" borderId="0" xfId="0" applyFont="1" applyFill="1" applyBorder="1" applyAlignment="1">
      <alignment horizontal="center"/>
    </xf>
    <xf numFmtId="0" fontId="18" fillId="2" borderId="0" xfId="0" applyFont="1" applyFill="1" applyBorder="1" applyAlignment="1">
      <alignment horizontal="center" vertical="center"/>
    </xf>
  </cellXfs>
  <cellStyles count="1">
    <cellStyle name="Обычный" xfId="0" builtinId="0"/>
  </cellStyles>
  <dxfs count="0"/>
  <tableStyles count="0" defaultTableStyle="TableStyleMedium9" defaultPivotStyle="PivotStyleLight16"/>
  <colors>
    <mruColors>
      <color rgb="FFCCFFFF"/>
      <color rgb="FFFF99CC"/>
      <color rgb="FFCCFFCC"/>
      <color rgb="FFD8E4B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111"/>
  <sheetViews>
    <sheetView tabSelected="1" zoomScale="75" zoomScaleNormal="75" workbookViewId="0">
      <selection activeCell="C5" sqref="C5:AA5"/>
    </sheetView>
  </sheetViews>
  <sheetFormatPr defaultRowHeight="15" x14ac:dyDescent="0.25"/>
  <cols>
    <col min="1" max="1" width="3.28515625" customWidth="1"/>
    <col min="2" max="2" width="3.140625" customWidth="1"/>
    <col min="3" max="4" width="3.42578125" customWidth="1"/>
    <col min="5" max="5" width="4.5703125" customWidth="1"/>
    <col min="6" max="8" width="4" customWidth="1"/>
    <col min="9" max="9" width="3.7109375" customWidth="1"/>
    <col min="10" max="10" width="4.28515625" customWidth="1"/>
    <col min="11" max="11" width="65.28515625" customWidth="1"/>
    <col min="12" max="12" width="18" customWidth="1"/>
    <col min="13" max="13" width="16" customWidth="1"/>
    <col min="14" max="14" width="13.7109375" customWidth="1"/>
    <col min="15" max="15" width="14.42578125" customWidth="1"/>
    <col min="16" max="16" width="10.85546875" customWidth="1"/>
    <col min="17" max="17" width="9.42578125" customWidth="1"/>
    <col min="18" max="18" width="22.7109375" customWidth="1"/>
    <col min="19" max="19" width="12.5703125" customWidth="1"/>
    <col min="20" max="27" width="9.140625" hidden="1" customWidth="1"/>
  </cols>
  <sheetData>
    <row r="1" spans="1:30" ht="72.75" customHeight="1" x14ac:dyDescent="0.25">
      <c r="A1" s="2"/>
      <c r="B1" s="2"/>
      <c r="C1" s="4"/>
      <c r="D1" s="4"/>
      <c r="E1" s="4"/>
      <c r="F1" s="4"/>
      <c r="G1" s="4"/>
      <c r="H1" s="4"/>
      <c r="I1" s="5"/>
      <c r="J1" s="5"/>
      <c r="K1" s="5"/>
      <c r="L1" s="5"/>
      <c r="M1" s="12"/>
      <c r="N1" s="12"/>
      <c r="O1" s="12"/>
      <c r="P1" s="12"/>
      <c r="Q1" s="12"/>
      <c r="R1" s="97" t="s">
        <v>135</v>
      </c>
      <c r="S1" s="97"/>
      <c r="T1" s="12"/>
      <c r="U1" s="5"/>
      <c r="V1" s="4"/>
      <c r="W1" s="3"/>
      <c r="X1" s="3"/>
      <c r="Y1" s="3"/>
      <c r="Z1" s="3"/>
      <c r="AA1" s="3"/>
      <c r="AD1" s="91"/>
    </row>
    <row r="2" spans="1:30" ht="138" customHeight="1" x14ac:dyDescent="0.25">
      <c r="A2" s="1"/>
      <c r="B2" s="1"/>
      <c r="D2" s="92"/>
      <c r="E2" s="92"/>
      <c r="F2" s="92"/>
      <c r="G2" s="92"/>
      <c r="H2" s="92"/>
      <c r="I2" s="92"/>
      <c r="J2" s="92"/>
      <c r="K2" s="92"/>
      <c r="L2" s="92"/>
      <c r="M2" s="92"/>
      <c r="N2" s="92"/>
      <c r="O2" s="92"/>
      <c r="P2" s="92"/>
      <c r="Q2" s="92"/>
      <c r="R2" s="98" t="s">
        <v>136</v>
      </c>
      <c r="S2" s="98"/>
      <c r="T2" s="92"/>
      <c r="U2" s="92"/>
      <c r="V2" s="92"/>
      <c r="W2" s="92"/>
      <c r="X2" s="92"/>
      <c r="Y2" s="92"/>
      <c r="Z2" s="92"/>
      <c r="AA2" s="92"/>
    </row>
    <row r="3" spans="1:30" ht="18.75" x14ac:dyDescent="0.3">
      <c r="A3" s="1"/>
      <c r="B3" s="1"/>
      <c r="C3" s="96" t="s">
        <v>36</v>
      </c>
      <c r="D3" s="96"/>
      <c r="E3" s="96"/>
      <c r="F3" s="96"/>
      <c r="G3" s="96"/>
      <c r="H3" s="96"/>
      <c r="I3" s="96"/>
      <c r="J3" s="96"/>
      <c r="K3" s="96"/>
      <c r="L3" s="96"/>
      <c r="M3" s="96"/>
      <c r="N3" s="96"/>
      <c r="O3" s="96"/>
      <c r="P3" s="96"/>
      <c r="Q3" s="96"/>
      <c r="R3" s="96"/>
      <c r="S3" s="96"/>
      <c r="T3" s="96"/>
      <c r="U3" s="96"/>
      <c r="V3" s="96"/>
      <c r="W3" s="96"/>
      <c r="X3" s="96"/>
      <c r="Y3" s="96"/>
      <c r="Z3" s="96"/>
      <c r="AA3" s="96"/>
    </row>
    <row r="4" spans="1:30" ht="37.5" customHeight="1" x14ac:dyDescent="0.25">
      <c r="A4" s="4"/>
      <c r="B4" s="4"/>
      <c r="C4" s="119" t="s">
        <v>125</v>
      </c>
      <c r="D4" s="119"/>
      <c r="E4" s="119"/>
      <c r="F4" s="119"/>
      <c r="G4" s="119"/>
      <c r="H4" s="119"/>
      <c r="I4" s="119"/>
      <c r="J4" s="119"/>
      <c r="K4" s="119"/>
      <c r="L4" s="119"/>
      <c r="M4" s="119"/>
      <c r="N4" s="119"/>
      <c r="O4" s="119"/>
      <c r="P4" s="119"/>
      <c r="Q4" s="119"/>
      <c r="R4" s="119"/>
      <c r="S4" s="119"/>
      <c r="T4" s="119"/>
      <c r="U4" s="119"/>
      <c r="V4" s="119"/>
      <c r="W4" s="119"/>
      <c r="X4" s="119"/>
      <c r="Y4" s="119"/>
      <c r="Z4" s="119"/>
      <c r="AA4" s="119"/>
    </row>
    <row r="5" spans="1:30" ht="15.75" x14ac:dyDescent="0.25">
      <c r="A5" s="4"/>
      <c r="B5" s="4"/>
      <c r="C5" s="120" t="s">
        <v>9</v>
      </c>
      <c r="D5" s="120"/>
      <c r="E5" s="120"/>
      <c r="F5" s="120"/>
      <c r="G5" s="120"/>
      <c r="H5" s="120"/>
      <c r="I5" s="120"/>
      <c r="J5" s="120"/>
      <c r="K5" s="120"/>
      <c r="L5" s="120"/>
      <c r="M5" s="120"/>
      <c r="N5" s="120"/>
      <c r="O5" s="120"/>
      <c r="P5" s="120"/>
      <c r="Q5" s="120"/>
      <c r="R5" s="120"/>
      <c r="S5" s="120"/>
      <c r="T5" s="120"/>
      <c r="U5" s="120"/>
      <c r="V5" s="120"/>
      <c r="W5" s="120"/>
      <c r="X5" s="120"/>
      <c r="Y5" s="120"/>
      <c r="Z5" s="120"/>
      <c r="AA5" s="120"/>
    </row>
    <row r="6" spans="1:30" ht="15.75" x14ac:dyDescent="0.25">
      <c r="A6" s="4"/>
      <c r="B6" s="4"/>
      <c r="C6" s="121" t="s">
        <v>124</v>
      </c>
      <c r="D6" s="121"/>
      <c r="E6" s="121"/>
      <c r="F6" s="121"/>
      <c r="G6" s="121"/>
      <c r="H6" s="121"/>
      <c r="I6" s="121"/>
      <c r="J6" s="121"/>
      <c r="K6" s="121"/>
      <c r="L6" s="121"/>
      <c r="M6" s="121"/>
      <c r="N6" s="121"/>
      <c r="O6" s="121"/>
      <c r="P6" s="121"/>
      <c r="Q6" s="121"/>
      <c r="R6" s="121"/>
      <c r="S6" s="121"/>
      <c r="T6" s="121"/>
      <c r="U6" s="121"/>
      <c r="V6" s="121"/>
      <c r="W6" s="121"/>
      <c r="X6" s="121"/>
      <c r="Y6" s="121"/>
      <c r="Z6" s="121"/>
      <c r="AA6" s="121"/>
    </row>
    <row r="7" spans="1:30" ht="15.75" x14ac:dyDescent="0.25">
      <c r="A7" s="4"/>
      <c r="B7" s="4"/>
      <c r="C7" s="122" t="s">
        <v>123</v>
      </c>
      <c r="D7" s="122"/>
      <c r="E7" s="122"/>
      <c r="F7" s="122"/>
      <c r="G7" s="122"/>
      <c r="H7" s="122"/>
      <c r="I7" s="122"/>
      <c r="J7" s="122"/>
      <c r="K7" s="122"/>
      <c r="L7" s="122"/>
      <c r="M7" s="122"/>
      <c r="N7" s="122"/>
      <c r="O7" s="122"/>
      <c r="P7" s="122"/>
      <c r="Q7" s="122"/>
      <c r="R7" s="122"/>
      <c r="S7" s="122"/>
      <c r="T7" s="122"/>
      <c r="U7" s="122"/>
      <c r="V7" s="122"/>
      <c r="W7" s="122"/>
      <c r="X7" s="122"/>
      <c r="Y7" s="122"/>
      <c r="Z7" s="122"/>
      <c r="AA7" s="122"/>
    </row>
    <row r="8" spans="1:30" ht="19.5" x14ac:dyDescent="0.35">
      <c r="A8" s="4"/>
      <c r="B8" s="4"/>
      <c r="C8" s="4"/>
      <c r="D8" s="4"/>
      <c r="E8" s="4"/>
      <c r="F8" s="4"/>
      <c r="G8" s="4"/>
      <c r="H8" s="4"/>
      <c r="I8" s="8" t="s">
        <v>4</v>
      </c>
      <c r="J8" s="8"/>
      <c r="K8" s="8"/>
      <c r="L8" s="8"/>
      <c r="M8" s="13"/>
      <c r="N8" s="13"/>
      <c r="O8" s="13"/>
      <c r="P8" s="13"/>
      <c r="Q8" s="13"/>
      <c r="R8" s="13"/>
      <c r="S8" s="13"/>
      <c r="T8" s="13"/>
      <c r="U8" s="8"/>
      <c r="V8" s="8"/>
      <c r="W8" s="9"/>
      <c r="X8" s="10"/>
      <c r="Y8" s="10"/>
      <c r="Z8" s="11"/>
      <c r="AA8" s="11"/>
    </row>
    <row r="9" spans="1:30" ht="15.75" x14ac:dyDescent="0.25">
      <c r="A9" s="4"/>
      <c r="B9" s="4"/>
      <c r="C9" s="4"/>
      <c r="D9" s="4"/>
      <c r="E9" s="4"/>
      <c r="F9" s="4"/>
      <c r="G9" s="4"/>
      <c r="H9" s="4"/>
      <c r="I9" s="118" t="s">
        <v>18</v>
      </c>
      <c r="J9" s="118"/>
      <c r="K9" s="118"/>
      <c r="L9" s="118"/>
      <c r="M9" s="118"/>
      <c r="N9" s="118"/>
      <c r="O9" s="118"/>
      <c r="P9" s="118"/>
      <c r="Q9" s="118"/>
      <c r="R9" s="118"/>
      <c r="S9" s="118"/>
      <c r="T9" s="118"/>
      <c r="U9" s="118"/>
      <c r="V9" s="118"/>
      <c r="W9" s="118"/>
      <c r="X9" s="118"/>
      <c r="Y9" s="118"/>
      <c r="Z9" s="118"/>
      <c r="AA9" s="118"/>
    </row>
    <row r="10" spans="1:30" ht="15.75" x14ac:dyDescent="0.25">
      <c r="A10" s="3"/>
      <c r="B10" s="3"/>
      <c r="C10" s="3"/>
      <c r="D10" s="3"/>
      <c r="E10" s="3"/>
      <c r="F10" s="3"/>
      <c r="G10" s="3"/>
      <c r="H10" s="3"/>
      <c r="I10" s="118" t="s">
        <v>33</v>
      </c>
      <c r="J10" s="118"/>
      <c r="K10" s="118"/>
      <c r="L10" s="118"/>
      <c r="M10" s="118"/>
      <c r="N10" s="118"/>
      <c r="O10" s="118"/>
      <c r="P10" s="118"/>
      <c r="Q10" s="118"/>
      <c r="R10" s="118"/>
      <c r="S10" s="118"/>
      <c r="T10" s="118"/>
      <c r="U10" s="118"/>
      <c r="V10" s="118"/>
      <c r="W10" s="118"/>
      <c r="X10" s="118"/>
      <c r="Y10" s="118"/>
      <c r="Z10" s="118"/>
      <c r="AA10" s="118"/>
    </row>
    <row r="11" spans="1:30" ht="15.75" x14ac:dyDescent="0.25">
      <c r="A11" s="3"/>
      <c r="B11" s="3"/>
      <c r="C11" s="3"/>
      <c r="D11" s="3"/>
      <c r="E11" s="3"/>
      <c r="F11" s="3"/>
      <c r="G11" s="3"/>
      <c r="H11" s="3"/>
      <c r="I11" s="7"/>
      <c r="J11" s="7"/>
      <c r="K11" s="7"/>
      <c r="L11" s="7"/>
      <c r="M11" s="14"/>
      <c r="N11" s="14"/>
      <c r="O11" s="14"/>
      <c r="P11" s="14"/>
      <c r="Q11" s="14"/>
      <c r="R11" s="14"/>
      <c r="S11" s="14"/>
      <c r="T11" s="14"/>
      <c r="U11" s="7"/>
      <c r="V11" s="7"/>
      <c r="W11" s="6"/>
      <c r="X11" s="6"/>
      <c r="Y11" s="6"/>
      <c r="Z11" s="6"/>
      <c r="AA11" s="6"/>
    </row>
    <row r="12" spans="1:30" x14ac:dyDescent="0.25">
      <c r="A12" s="99" t="s">
        <v>6</v>
      </c>
      <c r="B12" s="100"/>
      <c r="C12" s="100"/>
      <c r="D12" s="100"/>
      <c r="E12" s="100"/>
      <c r="F12" s="100"/>
      <c r="G12" s="100"/>
      <c r="H12" s="100"/>
      <c r="I12" s="100"/>
      <c r="J12" s="100"/>
      <c r="K12" s="94" t="s">
        <v>7</v>
      </c>
      <c r="L12" s="94" t="s">
        <v>0</v>
      </c>
      <c r="M12" s="106" t="s">
        <v>15</v>
      </c>
      <c r="N12" s="112" t="s">
        <v>16</v>
      </c>
      <c r="O12" s="115" t="s">
        <v>8</v>
      </c>
      <c r="P12" s="115"/>
      <c r="Q12" s="115"/>
      <c r="R12" s="115" t="s">
        <v>5</v>
      </c>
      <c r="S12" s="115"/>
    </row>
    <row r="13" spans="1:30" x14ac:dyDescent="0.25">
      <c r="A13" s="101"/>
      <c r="B13" s="102"/>
      <c r="C13" s="102"/>
      <c r="D13" s="102"/>
      <c r="E13" s="102"/>
      <c r="F13" s="102"/>
      <c r="G13" s="102"/>
      <c r="H13" s="102"/>
      <c r="I13" s="102"/>
      <c r="J13" s="102"/>
      <c r="K13" s="105"/>
      <c r="L13" s="105"/>
      <c r="M13" s="107"/>
      <c r="N13" s="113"/>
      <c r="O13" s="115"/>
      <c r="P13" s="115"/>
      <c r="Q13" s="115"/>
      <c r="R13" s="115"/>
      <c r="S13" s="115"/>
    </row>
    <row r="14" spans="1:30" x14ac:dyDescent="0.25">
      <c r="A14" s="103"/>
      <c r="B14" s="104"/>
      <c r="C14" s="104"/>
      <c r="D14" s="104"/>
      <c r="E14" s="104"/>
      <c r="F14" s="104"/>
      <c r="G14" s="104"/>
      <c r="H14" s="104"/>
      <c r="I14" s="104"/>
      <c r="J14" s="104"/>
      <c r="K14" s="105"/>
      <c r="L14" s="105"/>
      <c r="M14" s="107"/>
      <c r="N14" s="113"/>
      <c r="O14" s="116">
        <v>2017</v>
      </c>
      <c r="P14" s="94">
        <v>2018</v>
      </c>
      <c r="Q14" s="94">
        <v>2019</v>
      </c>
      <c r="R14" s="94" t="s">
        <v>1</v>
      </c>
      <c r="S14" s="94" t="s">
        <v>2</v>
      </c>
    </row>
    <row r="15" spans="1:30" ht="132.75" customHeight="1" x14ac:dyDescent="0.25">
      <c r="A15" s="109" t="s">
        <v>10</v>
      </c>
      <c r="B15" s="110"/>
      <c r="C15" s="29" t="s">
        <v>11</v>
      </c>
      <c r="D15" s="29" t="s">
        <v>14</v>
      </c>
      <c r="E15" s="30" t="s">
        <v>13</v>
      </c>
      <c r="F15" s="109" t="s">
        <v>17</v>
      </c>
      <c r="G15" s="111"/>
      <c r="H15" s="110"/>
      <c r="I15" s="109" t="s">
        <v>12</v>
      </c>
      <c r="J15" s="110"/>
      <c r="K15" s="95"/>
      <c r="L15" s="95"/>
      <c r="M15" s="108"/>
      <c r="N15" s="114"/>
      <c r="O15" s="117"/>
      <c r="P15" s="95"/>
      <c r="Q15" s="95"/>
      <c r="R15" s="95"/>
      <c r="S15" s="95"/>
    </row>
    <row r="16" spans="1:30" x14ac:dyDescent="0.25">
      <c r="A16" s="19">
        <v>1</v>
      </c>
      <c r="B16" s="20">
        <v>2</v>
      </c>
      <c r="C16" s="19">
        <v>3</v>
      </c>
      <c r="D16" s="20">
        <v>4</v>
      </c>
      <c r="E16" s="19">
        <v>5</v>
      </c>
      <c r="F16" s="20">
        <v>6</v>
      </c>
      <c r="G16" s="19">
        <v>7</v>
      </c>
      <c r="H16" s="20">
        <v>8</v>
      </c>
      <c r="I16" s="19">
        <v>9</v>
      </c>
      <c r="J16" s="20">
        <v>10</v>
      </c>
      <c r="K16" s="19">
        <v>11</v>
      </c>
      <c r="L16" s="20">
        <v>12</v>
      </c>
      <c r="M16" s="20">
        <v>13</v>
      </c>
      <c r="N16" s="20">
        <v>14</v>
      </c>
      <c r="O16" s="19">
        <v>15</v>
      </c>
      <c r="P16" s="20">
        <v>16</v>
      </c>
      <c r="Q16" s="19">
        <v>17</v>
      </c>
      <c r="R16" s="19">
        <v>18</v>
      </c>
      <c r="S16" s="20">
        <v>19</v>
      </c>
    </row>
    <row r="17" spans="1:30" x14ac:dyDescent="0.25">
      <c r="A17" s="31">
        <v>0</v>
      </c>
      <c r="B17" s="31">
        <v>5</v>
      </c>
      <c r="C17" s="31">
        <v>0</v>
      </c>
      <c r="D17" s="31">
        <v>0</v>
      </c>
      <c r="E17" s="31">
        <v>0</v>
      </c>
      <c r="F17" s="31">
        <v>0</v>
      </c>
      <c r="G17" s="31">
        <v>0</v>
      </c>
      <c r="H17" s="31">
        <v>0</v>
      </c>
      <c r="I17" s="31">
        <v>0</v>
      </c>
      <c r="J17" s="31">
        <v>0</v>
      </c>
      <c r="K17" s="32" t="s">
        <v>34</v>
      </c>
      <c r="L17" s="79" t="s">
        <v>3</v>
      </c>
      <c r="M17" s="80"/>
      <c r="N17" s="81">
        <f>N33+N59+N80+N96</f>
        <v>8968</v>
      </c>
      <c r="O17" s="81">
        <f>O33+O59+O80+O96</f>
        <v>9407.2999999999993</v>
      </c>
      <c r="P17" s="81">
        <f t="shared" ref="P17:Q17" si="0">P33+P59+P80+P96</f>
        <v>7659.8</v>
      </c>
      <c r="Q17" s="81">
        <f t="shared" si="0"/>
        <v>7898.7</v>
      </c>
      <c r="R17" s="81">
        <f>Q17+P17+O17</f>
        <v>24965.8</v>
      </c>
      <c r="S17" s="82">
        <v>2019</v>
      </c>
      <c r="T17">
        <f>SUM(O17:Q17)</f>
        <v>24965.8</v>
      </c>
    </row>
    <row r="18" spans="1:30" ht="17.25" customHeight="1" x14ac:dyDescent="0.25">
      <c r="A18" s="31">
        <v>0</v>
      </c>
      <c r="B18" s="31">
        <v>5</v>
      </c>
      <c r="C18" s="31">
        <v>0</v>
      </c>
      <c r="D18" s="31">
        <v>0</v>
      </c>
      <c r="E18" s="31">
        <v>0</v>
      </c>
      <c r="F18" s="31">
        <v>0</v>
      </c>
      <c r="G18" s="31">
        <v>0</v>
      </c>
      <c r="H18" s="31">
        <v>0</v>
      </c>
      <c r="I18" s="31">
        <v>0</v>
      </c>
      <c r="J18" s="31">
        <v>0</v>
      </c>
      <c r="K18" s="32" t="s">
        <v>22</v>
      </c>
      <c r="L18" s="79" t="s">
        <v>3</v>
      </c>
      <c r="M18" s="78"/>
      <c r="N18" s="83">
        <f t="shared" ref="N18" si="1">N17</f>
        <v>8968</v>
      </c>
      <c r="O18" s="83">
        <f t="shared" ref="O18:Q18" si="2">O17</f>
        <v>9407.2999999999993</v>
      </c>
      <c r="P18" s="83">
        <f t="shared" si="2"/>
        <v>7659.8</v>
      </c>
      <c r="Q18" s="83">
        <f t="shared" si="2"/>
        <v>7898.7</v>
      </c>
      <c r="R18" s="83">
        <f>R17</f>
        <v>24965.8</v>
      </c>
      <c r="S18" s="84">
        <v>2019</v>
      </c>
      <c r="AD18" s="71"/>
    </row>
    <row r="19" spans="1:30" ht="93.75" customHeight="1" x14ac:dyDescent="0.25">
      <c r="A19" s="38">
        <v>0</v>
      </c>
      <c r="B19" s="38">
        <v>5</v>
      </c>
      <c r="C19" s="38">
        <v>0</v>
      </c>
      <c r="D19" s="37">
        <v>1</v>
      </c>
      <c r="E19" s="38">
        <v>0</v>
      </c>
      <c r="F19" s="38">
        <v>0</v>
      </c>
      <c r="G19" s="38">
        <v>0</v>
      </c>
      <c r="H19" s="38">
        <v>0</v>
      </c>
      <c r="I19" s="38">
        <v>0</v>
      </c>
      <c r="J19" s="37">
        <v>0</v>
      </c>
      <c r="K19" s="34" t="s">
        <v>96</v>
      </c>
      <c r="L19" s="35"/>
      <c r="M19" s="35"/>
      <c r="N19" s="36"/>
      <c r="O19" s="36"/>
      <c r="P19" s="36"/>
      <c r="Q19" s="36"/>
      <c r="R19" s="36"/>
      <c r="S19" s="36"/>
    </row>
    <row r="20" spans="1:30" ht="46.5" customHeight="1" x14ac:dyDescent="0.25">
      <c r="A20" s="16">
        <v>0</v>
      </c>
      <c r="B20" s="16">
        <v>5</v>
      </c>
      <c r="C20" s="16">
        <v>0</v>
      </c>
      <c r="D20" s="15">
        <v>1</v>
      </c>
      <c r="E20" s="16">
        <v>0</v>
      </c>
      <c r="F20" s="16">
        <v>0</v>
      </c>
      <c r="G20" s="16">
        <v>0</v>
      </c>
      <c r="H20" s="16">
        <v>0</v>
      </c>
      <c r="I20" s="16">
        <v>0</v>
      </c>
      <c r="J20" s="15">
        <v>1</v>
      </c>
      <c r="K20" s="56" t="s">
        <v>89</v>
      </c>
      <c r="L20" s="21" t="s">
        <v>19</v>
      </c>
      <c r="M20" s="21"/>
      <c r="N20" s="21">
        <v>11.5</v>
      </c>
      <c r="O20" s="21">
        <v>11</v>
      </c>
      <c r="P20" s="21">
        <v>10.7</v>
      </c>
      <c r="Q20" s="21">
        <v>10.6</v>
      </c>
      <c r="R20" s="21">
        <v>10.6</v>
      </c>
      <c r="S20" s="21">
        <v>2019</v>
      </c>
    </row>
    <row r="21" spans="1:30" ht="47.25" customHeight="1" x14ac:dyDescent="0.25">
      <c r="A21" s="16">
        <v>0</v>
      </c>
      <c r="B21" s="16">
        <v>5</v>
      </c>
      <c r="C21" s="16">
        <v>0</v>
      </c>
      <c r="D21" s="15">
        <v>1</v>
      </c>
      <c r="E21" s="16">
        <v>0</v>
      </c>
      <c r="F21" s="16">
        <v>0</v>
      </c>
      <c r="G21" s="16">
        <v>0</v>
      </c>
      <c r="H21" s="16">
        <v>0</v>
      </c>
      <c r="I21" s="16">
        <v>0</v>
      </c>
      <c r="J21" s="15">
        <v>2</v>
      </c>
      <c r="K21" s="56" t="s">
        <v>45</v>
      </c>
      <c r="L21" s="21" t="s">
        <v>19</v>
      </c>
      <c r="M21" s="21"/>
      <c r="N21" s="21">
        <v>30.2</v>
      </c>
      <c r="O21" s="21">
        <v>31</v>
      </c>
      <c r="P21" s="21">
        <v>31.5</v>
      </c>
      <c r="Q21" s="21">
        <v>32</v>
      </c>
      <c r="R21" s="21">
        <v>32</v>
      </c>
      <c r="S21" s="21">
        <v>2019</v>
      </c>
    </row>
    <row r="22" spans="1:30" ht="32.25" customHeight="1" x14ac:dyDescent="0.25">
      <c r="A22" s="16">
        <v>0</v>
      </c>
      <c r="B22" s="16">
        <v>5</v>
      </c>
      <c r="C22" s="16">
        <v>0</v>
      </c>
      <c r="D22" s="15">
        <v>1</v>
      </c>
      <c r="E22" s="16">
        <v>0</v>
      </c>
      <c r="F22" s="16">
        <v>0</v>
      </c>
      <c r="G22" s="16">
        <v>0</v>
      </c>
      <c r="H22" s="16">
        <v>0</v>
      </c>
      <c r="I22" s="16">
        <v>0</v>
      </c>
      <c r="J22" s="15">
        <v>3</v>
      </c>
      <c r="K22" s="56" t="s">
        <v>44</v>
      </c>
      <c r="L22" s="21" t="s">
        <v>19</v>
      </c>
      <c r="M22" s="21"/>
      <c r="N22" s="21">
        <v>45</v>
      </c>
      <c r="O22" s="21">
        <v>43</v>
      </c>
      <c r="P22" s="21">
        <v>42</v>
      </c>
      <c r="Q22" s="21">
        <v>40</v>
      </c>
      <c r="R22" s="21">
        <v>40</v>
      </c>
      <c r="S22" s="21">
        <v>2019</v>
      </c>
    </row>
    <row r="23" spans="1:30" ht="60.75" customHeight="1" x14ac:dyDescent="0.25">
      <c r="A23" s="16">
        <v>0</v>
      </c>
      <c r="B23" s="16">
        <v>5</v>
      </c>
      <c r="C23" s="16">
        <v>0</v>
      </c>
      <c r="D23" s="15">
        <v>1</v>
      </c>
      <c r="E23" s="16">
        <v>0</v>
      </c>
      <c r="F23" s="16">
        <v>0</v>
      </c>
      <c r="G23" s="16">
        <v>0</v>
      </c>
      <c r="H23" s="16">
        <v>0</v>
      </c>
      <c r="I23" s="16">
        <v>0</v>
      </c>
      <c r="J23" s="15">
        <v>4</v>
      </c>
      <c r="K23" s="56" t="s">
        <v>85</v>
      </c>
      <c r="L23" s="21" t="s">
        <v>71</v>
      </c>
      <c r="M23" s="21"/>
      <c r="N23" s="21">
        <v>0.13</v>
      </c>
      <c r="O23" s="21">
        <v>0.12</v>
      </c>
      <c r="P23" s="21">
        <v>0.12</v>
      </c>
      <c r="Q23" s="21">
        <v>0.11</v>
      </c>
      <c r="R23" s="21">
        <v>0.11</v>
      </c>
      <c r="S23" s="21">
        <v>2019</v>
      </c>
      <c r="AC23" s="72"/>
    </row>
    <row r="24" spans="1:30" ht="48.75" customHeight="1" x14ac:dyDescent="0.25">
      <c r="A24" s="16">
        <v>0</v>
      </c>
      <c r="B24" s="16">
        <v>5</v>
      </c>
      <c r="C24" s="16">
        <v>0</v>
      </c>
      <c r="D24" s="15">
        <v>1</v>
      </c>
      <c r="E24" s="16">
        <v>0</v>
      </c>
      <c r="F24" s="16">
        <v>0</v>
      </c>
      <c r="G24" s="16">
        <v>0</v>
      </c>
      <c r="H24" s="16">
        <v>0</v>
      </c>
      <c r="I24" s="16">
        <v>0</v>
      </c>
      <c r="J24" s="15">
        <v>5</v>
      </c>
      <c r="K24" s="56" t="s">
        <v>86</v>
      </c>
      <c r="L24" s="21" t="s">
        <v>70</v>
      </c>
      <c r="M24" s="21"/>
      <c r="N24" s="21">
        <v>36</v>
      </c>
      <c r="O24" s="21">
        <v>35.5</v>
      </c>
      <c r="P24" s="21">
        <v>35.1</v>
      </c>
      <c r="Q24" s="21">
        <v>34.799999999999997</v>
      </c>
      <c r="R24" s="21">
        <v>34.799999999999997</v>
      </c>
      <c r="S24" s="21">
        <v>2019</v>
      </c>
      <c r="AC24" s="72"/>
    </row>
    <row r="25" spans="1:30" ht="61.5" customHeight="1" x14ac:dyDescent="0.25">
      <c r="A25" s="16">
        <v>0</v>
      </c>
      <c r="B25" s="16">
        <v>5</v>
      </c>
      <c r="C25" s="16">
        <v>0</v>
      </c>
      <c r="D25" s="15">
        <v>1</v>
      </c>
      <c r="E25" s="16">
        <v>0</v>
      </c>
      <c r="F25" s="16">
        <v>0</v>
      </c>
      <c r="G25" s="16">
        <v>0</v>
      </c>
      <c r="H25" s="16">
        <v>0</v>
      </c>
      <c r="I25" s="16">
        <v>0</v>
      </c>
      <c r="J25" s="15">
        <v>6</v>
      </c>
      <c r="K25" s="56" t="s">
        <v>87</v>
      </c>
      <c r="L25" s="21" t="s">
        <v>72</v>
      </c>
      <c r="M25" s="21"/>
      <c r="N25" s="21">
        <v>71</v>
      </c>
      <c r="O25" s="21">
        <v>70.8</v>
      </c>
      <c r="P25" s="21">
        <v>70.7</v>
      </c>
      <c r="Q25" s="21">
        <v>70.599999999999994</v>
      </c>
      <c r="R25" s="21">
        <v>70.599999999999994</v>
      </c>
      <c r="S25" s="21">
        <v>2019</v>
      </c>
      <c r="AC25" s="72"/>
    </row>
    <row r="26" spans="1:30" ht="32.25" customHeight="1" x14ac:dyDescent="0.25">
      <c r="A26" s="16">
        <v>0</v>
      </c>
      <c r="B26" s="16">
        <v>5</v>
      </c>
      <c r="C26" s="16">
        <v>0</v>
      </c>
      <c r="D26" s="15">
        <v>1</v>
      </c>
      <c r="E26" s="16">
        <v>0</v>
      </c>
      <c r="F26" s="16">
        <v>0</v>
      </c>
      <c r="G26" s="16">
        <v>0</v>
      </c>
      <c r="H26" s="16">
        <v>0</v>
      </c>
      <c r="I26" s="16">
        <v>0</v>
      </c>
      <c r="J26" s="15">
        <v>7</v>
      </c>
      <c r="K26" s="56" t="s">
        <v>91</v>
      </c>
      <c r="L26" s="21" t="s">
        <v>82</v>
      </c>
      <c r="M26" s="21"/>
      <c r="N26" s="21">
        <v>155</v>
      </c>
      <c r="O26" s="21">
        <v>153</v>
      </c>
      <c r="P26" s="21">
        <v>152</v>
      </c>
      <c r="Q26" s="21">
        <v>150</v>
      </c>
      <c r="R26" s="21">
        <v>150</v>
      </c>
      <c r="S26" s="21">
        <v>2019</v>
      </c>
    </row>
    <row r="27" spans="1:30" ht="48" customHeight="1" x14ac:dyDescent="0.25">
      <c r="A27" s="53">
        <v>0</v>
      </c>
      <c r="B27" s="53">
        <v>5</v>
      </c>
      <c r="C27" s="53">
        <v>0</v>
      </c>
      <c r="D27" s="54">
        <v>1</v>
      </c>
      <c r="E27" s="53">
        <v>0</v>
      </c>
      <c r="F27" s="53">
        <v>0</v>
      </c>
      <c r="G27" s="53">
        <v>0</v>
      </c>
      <c r="H27" s="53">
        <v>0</v>
      </c>
      <c r="I27" s="53">
        <v>0</v>
      </c>
      <c r="J27" s="54">
        <v>8</v>
      </c>
      <c r="K27" s="56" t="s">
        <v>92</v>
      </c>
      <c r="L27" s="21" t="s">
        <v>90</v>
      </c>
      <c r="M27" s="21"/>
      <c r="N27" s="21">
        <v>32.5</v>
      </c>
      <c r="O27" s="21">
        <v>32</v>
      </c>
      <c r="P27" s="21">
        <v>31.6</v>
      </c>
      <c r="Q27" s="21">
        <v>31.2</v>
      </c>
      <c r="R27" s="21">
        <v>31.2</v>
      </c>
      <c r="S27" s="21">
        <v>2019</v>
      </c>
    </row>
    <row r="28" spans="1:30" ht="32.25" customHeight="1" x14ac:dyDescent="0.25">
      <c r="A28" s="53">
        <v>0</v>
      </c>
      <c r="B28" s="53">
        <v>5</v>
      </c>
      <c r="C28" s="53">
        <v>0</v>
      </c>
      <c r="D28" s="54">
        <v>1</v>
      </c>
      <c r="E28" s="53">
        <v>0</v>
      </c>
      <c r="F28" s="53">
        <v>0</v>
      </c>
      <c r="G28" s="53">
        <v>0</v>
      </c>
      <c r="H28" s="53">
        <v>0</v>
      </c>
      <c r="I28" s="53">
        <v>0</v>
      </c>
      <c r="J28" s="54">
        <v>9</v>
      </c>
      <c r="K28" s="56" t="s">
        <v>93</v>
      </c>
      <c r="L28" s="21" t="s">
        <v>19</v>
      </c>
      <c r="M28" s="21"/>
      <c r="N28" s="21">
        <v>17.5</v>
      </c>
      <c r="O28" s="21">
        <v>17</v>
      </c>
      <c r="P28" s="21">
        <v>16.8</v>
      </c>
      <c r="Q28" s="21">
        <v>16.600000000000001</v>
      </c>
      <c r="R28" s="21">
        <v>16.600000000000001</v>
      </c>
      <c r="S28" s="21">
        <v>2019</v>
      </c>
    </row>
    <row r="29" spans="1:30" ht="46.5" customHeight="1" x14ac:dyDescent="0.25">
      <c r="A29" s="16">
        <v>0</v>
      </c>
      <c r="B29" s="16">
        <v>5</v>
      </c>
      <c r="C29" s="16">
        <v>0</v>
      </c>
      <c r="D29" s="15">
        <v>1</v>
      </c>
      <c r="E29" s="16">
        <v>0</v>
      </c>
      <c r="F29" s="16">
        <v>0</v>
      </c>
      <c r="G29" s="16">
        <v>0</v>
      </c>
      <c r="H29" s="16">
        <v>0</v>
      </c>
      <c r="I29" s="16">
        <v>0</v>
      </c>
      <c r="J29" s="15">
        <v>10</v>
      </c>
      <c r="K29" s="56" t="s">
        <v>94</v>
      </c>
      <c r="L29" s="70" t="s">
        <v>83</v>
      </c>
      <c r="M29" s="21"/>
      <c r="N29" s="21">
        <v>3.3</v>
      </c>
      <c r="O29" s="21">
        <v>3.5</v>
      </c>
      <c r="P29" s="21">
        <v>3.3</v>
      </c>
      <c r="Q29" s="21">
        <v>3.1</v>
      </c>
      <c r="R29" s="21">
        <v>3.1</v>
      </c>
      <c r="S29" s="21">
        <v>2019</v>
      </c>
    </row>
    <row r="30" spans="1:30" ht="45.75" customHeight="1" x14ac:dyDescent="0.25">
      <c r="A30" s="53">
        <v>0</v>
      </c>
      <c r="B30" s="53">
        <v>5</v>
      </c>
      <c r="C30" s="53">
        <v>0</v>
      </c>
      <c r="D30" s="54">
        <v>1</v>
      </c>
      <c r="E30" s="53">
        <v>0</v>
      </c>
      <c r="F30" s="53">
        <v>0</v>
      </c>
      <c r="G30" s="53">
        <v>0</v>
      </c>
      <c r="H30" s="53">
        <v>0</v>
      </c>
      <c r="I30" s="53">
        <v>0</v>
      </c>
      <c r="J30" s="54">
        <v>11</v>
      </c>
      <c r="K30" s="56" t="s">
        <v>88</v>
      </c>
      <c r="L30" s="55" t="s">
        <v>84</v>
      </c>
      <c r="M30" s="21"/>
      <c r="N30" s="21">
        <v>1.4E-3</v>
      </c>
      <c r="O30" s="21">
        <v>1.4E-3</v>
      </c>
      <c r="P30" s="21">
        <v>1.4E-3</v>
      </c>
      <c r="Q30" s="21">
        <v>1.2999999999999999E-3</v>
      </c>
      <c r="R30" s="21">
        <v>1.2999999999999999E-3</v>
      </c>
      <c r="S30" s="21">
        <v>2019</v>
      </c>
    </row>
    <row r="31" spans="1:30" ht="16.5" customHeight="1" x14ac:dyDescent="0.25">
      <c r="A31" s="16">
        <v>0</v>
      </c>
      <c r="B31" s="16">
        <v>5</v>
      </c>
      <c r="C31" s="16">
        <v>0</v>
      </c>
      <c r="D31" s="15">
        <v>1</v>
      </c>
      <c r="E31" s="16">
        <v>0</v>
      </c>
      <c r="F31" s="16">
        <v>0</v>
      </c>
      <c r="G31" s="16">
        <v>0</v>
      </c>
      <c r="H31" s="16">
        <v>0</v>
      </c>
      <c r="I31" s="16">
        <v>0</v>
      </c>
      <c r="J31" s="15">
        <v>12</v>
      </c>
      <c r="K31" s="56" t="s">
        <v>80</v>
      </c>
      <c r="L31" s="21" t="s">
        <v>19</v>
      </c>
      <c r="M31" s="21"/>
      <c r="N31" s="21">
        <v>42</v>
      </c>
      <c r="O31" s="21">
        <v>43</v>
      </c>
      <c r="P31" s="21">
        <v>44</v>
      </c>
      <c r="Q31" s="21">
        <v>45</v>
      </c>
      <c r="R31" s="21">
        <v>45</v>
      </c>
      <c r="S31" s="21">
        <v>2019</v>
      </c>
    </row>
    <row r="32" spans="1:30" ht="30.75" customHeight="1" x14ac:dyDescent="0.25">
      <c r="A32" s="16">
        <v>0</v>
      </c>
      <c r="B32" s="16">
        <v>5</v>
      </c>
      <c r="C32" s="16">
        <v>0</v>
      </c>
      <c r="D32" s="15">
        <v>1</v>
      </c>
      <c r="E32" s="16">
        <v>0</v>
      </c>
      <c r="F32" s="16">
        <v>0</v>
      </c>
      <c r="G32" s="16">
        <v>0</v>
      </c>
      <c r="H32" s="16">
        <v>0</v>
      </c>
      <c r="I32" s="16">
        <v>0</v>
      </c>
      <c r="J32" s="15">
        <v>13</v>
      </c>
      <c r="K32" s="56" t="s">
        <v>81</v>
      </c>
      <c r="L32" s="21" t="s">
        <v>65</v>
      </c>
      <c r="M32" s="21"/>
      <c r="N32" s="21">
        <v>5.1999999999999998E-2</v>
      </c>
      <c r="O32" s="21">
        <v>5.2999999999999999E-2</v>
      </c>
      <c r="P32" s="21">
        <v>5.3999999999999999E-2</v>
      </c>
      <c r="Q32" s="21">
        <v>5.5E-2</v>
      </c>
      <c r="R32" s="21">
        <v>0.158</v>
      </c>
      <c r="S32" s="21">
        <v>2019</v>
      </c>
    </row>
    <row r="33" spans="1:29" ht="30.75" customHeight="1" x14ac:dyDescent="0.25">
      <c r="A33" s="31">
        <v>0</v>
      </c>
      <c r="B33" s="31">
        <v>5</v>
      </c>
      <c r="C33" s="31">
        <v>1</v>
      </c>
      <c r="D33" s="39">
        <v>0</v>
      </c>
      <c r="E33" s="31">
        <v>0</v>
      </c>
      <c r="F33" s="31">
        <v>0</v>
      </c>
      <c r="G33" s="31">
        <v>0</v>
      </c>
      <c r="H33" s="31">
        <v>0</v>
      </c>
      <c r="I33" s="31">
        <v>0</v>
      </c>
      <c r="J33" s="39">
        <v>0</v>
      </c>
      <c r="K33" s="27" t="s">
        <v>113</v>
      </c>
      <c r="L33" s="33" t="s">
        <v>3</v>
      </c>
      <c r="M33" s="33"/>
      <c r="N33" s="79">
        <f>N34+N51</f>
        <v>1034.5</v>
      </c>
      <c r="O33" s="87">
        <f>O34+O51</f>
        <v>1935.1</v>
      </c>
      <c r="P33" s="87">
        <f t="shared" ref="P33:Q33" si="3">P34+P51</f>
        <v>1500</v>
      </c>
      <c r="Q33" s="87">
        <f t="shared" si="3"/>
        <v>1500</v>
      </c>
      <c r="R33" s="87">
        <f>Q33+P33+O33</f>
        <v>4935.1000000000004</v>
      </c>
      <c r="S33" s="33">
        <v>2019</v>
      </c>
    </row>
    <row r="34" spans="1:29" ht="60.75" customHeight="1" x14ac:dyDescent="0.25">
      <c r="A34" s="41">
        <v>0</v>
      </c>
      <c r="B34" s="41">
        <v>5</v>
      </c>
      <c r="C34" s="41">
        <v>1</v>
      </c>
      <c r="D34" s="40">
        <v>0</v>
      </c>
      <c r="E34" s="40">
        <v>1</v>
      </c>
      <c r="F34" s="40">
        <v>0</v>
      </c>
      <c r="G34" s="40">
        <v>0</v>
      </c>
      <c r="H34" s="40">
        <v>0</v>
      </c>
      <c r="I34" s="41">
        <v>0</v>
      </c>
      <c r="J34" s="40">
        <v>0</v>
      </c>
      <c r="K34" s="26" t="s">
        <v>114</v>
      </c>
      <c r="L34" s="65" t="s">
        <v>3</v>
      </c>
      <c r="M34" s="65"/>
      <c r="N34" s="65">
        <f>N39+N43+N45+N47</f>
        <v>0</v>
      </c>
      <c r="O34" s="75">
        <f>O39+O43+O45+O47+O49</f>
        <v>873.4</v>
      </c>
      <c r="P34" s="65">
        <f t="shared" ref="P34:R34" si="4">P39+P43+P45+P47</f>
        <v>0</v>
      </c>
      <c r="Q34" s="65">
        <f t="shared" si="4"/>
        <v>0</v>
      </c>
      <c r="R34" s="65">
        <f t="shared" si="4"/>
        <v>870.8</v>
      </c>
      <c r="S34" s="65">
        <v>2019</v>
      </c>
    </row>
    <row r="35" spans="1:29" ht="78.75" customHeight="1" x14ac:dyDescent="0.25">
      <c r="A35" s="43">
        <v>0</v>
      </c>
      <c r="B35" s="43">
        <v>5</v>
      </c>
      <c r="C35" s="43">
        <v>1</v>
      </c>
      <c r="D35" s="42">
        <v>0</v>
      </c>
      <c r="E35" s="42">
        <v>1</v>
      </c>
      <c r="F35" s="42">
        <v>0</v>
      </c>
      <c r="G35" s="42">
        <v>0</v>
      </c>
      <c r="H35" s="42">
        <v>0</v>
      </c>
      <c r="I35" s="43">
        <v>0</v>
      </c>
      <c r="J35" s="42">
        <v>1</v>
      </c>
      <c r="K35" s="25" t="s">
        <v>26</v>
      </c>
      <c r="L35" s="44" t="s">
        <v>19</v>
      </c>
      <c r="M35" s="44"/>
      <c r="N35" s="44">
        <v>100</v>
      </c>
      <c r="O35" s="44">
        <v>100</v>
      </c>
      <c r="P35" s="44">
        <v>100</v>
      </c>
      <c r="Q35" s="44">
        <v>100</v>
      </c>
      <c r="R35" s="44">
        <v>100</v>
      </c>
      <c r="S35" s="44">
        <v>2019</v>
      </c>
      <c r="AC35" s="72"/>
    </row>
    <row r="36" spans="1:29" ht="180" customHeight="1" x14ac:dyDescent="0.25">
      <c r="A36" s="43">
        <v>0</v>
      </c>
      <c r="B36" s="43">
        <v>5</v>
      </c>
      <c r="C36" s="43">
        <v>1</v>
      </c>
      <c r="D36" s="42">
        <v>0</v>
      </c>
      <c r="E36" s="42">
        <v>1</v>
      </c>
      <c r="F36" s="42">
        <v>0</v>
      </c>
      <c r="G36" s="42">
        <v>0</v>
      </c>
      <c r="H36" s="42">
        <v>0</v>
      </c>
      <c r="I36" s="43">
        <v>0</v>
      </c>
      <c r="J36" s="42">
        <v>2</v>
      </c>
      <c r="K36" s="25" t="s">
        <v>27</v>
      </c>
      <c r="L36" s="44" t="s">
        <v>19</v>
      </c>
      <c r="M36" s="44"/>
      <c r="N36" s="44">
        <v>50</v>
      </c>
      <c r="O36" s="44">
        <v>50</v>
      </c>
      <c r="P36" s="44">
        <v>50</v>
      </c>
      <c r="Q36" s="44">
        <v>50</v>
      </c>
      <c r="R36" s="44">
        <v>50</v>
      </c>
      <c r="S36" s="44">
        <v>2019</v>
      </c>
      <c r="AC36" s="72"/>
    </row>
    <row r="37" spans="1:29" ht="104.25" customHeight="1" x14ac:dyDescent="0.25">
      <c r="A37" s="18">
        <v>0</v>
      </c>
      <c r="B37" s="18">
        <v>5</v>
      </c>
      <c r="C37" s="18">
        <v>1</v>
      </c>
      <c r="D37" s="17">
        <v>0</v>
      </c>
      <c r="E37" s="17">
        <v>1</v>
      </c>
      <c r="F37" s="17">
        <v>0</v>
      </c>
      <c r="G37" s="17">
        <v>0</v>
      </c>
      <c r="H37" s="17">
        <v>1</v>
      </c>
      <c r="I37" s="18">
        <v>0</v>
      </c>
      <c r="J37" s="17">
        <v>0</v>
      </c>
      <c r="K37" s="23" t="s">
        <v>46</v>
      </c>
      <c r="L37" s="22" t="s">
        <v>28</v>
      </c>
      <c r="M37" s="22"/>
      <c r="N37" s="22">
        <v>1</v>
      </c>
      <c r="O37" s="22">
        <v>1</v>
      </c>
      <c r="P37" s="22">
        <v>1</v>
      </c>
      <c r="Q37" s="22">
        <v>1</v>
      </c>
      <c r="R37" s="22">
        <v>1</v>
      </c>
      <c r="S37" s="22">
        <v>2019</v>
      </c>
    </row>
    <row r="38" spans="1:29" ht="120.75" customHeight="1" x14ac:dyDescent="0.25">
      <c r="A38" s="16">
        <v>0</v>
      </c>
      <c r="B38" s="16">
        <v>5</v>
      </c>
      <c r="C38" s="15">
        <v>1</v>
      </c>
      <c r="D38" s="15">
        <v>0</v>
      </c>
      <c r="E38" s="15">
        <v>1</v>
      </c>
      <c r="F38" s="15">
        <v>0</v>
      </c>
      <c r="G38" s="15">
        <v>0</v>
      </c>
      <c r="H38" s="15">
        <v>1</v>
      </c>
      <c r="I38" s="16">
        <v>0</v>
      </c>
      <c r="J38" s="15">
        <v>1</v>
      </c>
      <c r="K38" s="24" t="s">
        <v>47</v>
      </c>
      <c r="L38" s="21" t="s">
        <v>28</v>
      </c>
      <c r="M38" s="21"/>
      <c r="N38" s="21">
        <v>1</v>
      </c>
      <c r="O38" s="21">
        <v>1</v>
      </c>
      <c r="P38" s="21">
        <v>1</v>
      </c>
      <c r="Q38" s="21">
        <v>1</v>
      </c>
      <c r="R38" s="21">
        <v>1</v>
      </c>
      <c r="S38" s="21">
        <v>2019</v>
      </c>
    </row>
    <row r="39" spans="1:29" ht="76.5" customHeight="1" x14ac:dyDescent="0.25">
      <c r="A39" s="18">
        <v>0</v>
      </c>
      <c r="B39" s="18">
        <v>5</v>
      </c>
      <c r="C39" s="17">
        <v>1</v>
      </c>
      <c r="D39" s="17">
        <v>0</v>
      </c>
      <c r="E39" s="17">
        <v>1</v>
      </c>
      <c r="F39" s="17">
        <v>0</v>
      </c>
      <c r="G39" s="17">
        <v>0</v>
      </c>
      <c r="H39" s="17">
        <v>2</v>
      </c>
      <c r="I39" s="18">
        <v>0</v>
      </c>
      <c r="J39" s="17">
        <v>0</v>
      </c>
      <c r="K39" s="23" t="s">
        <v>48</v>
      </c>
      <c r="L39" s="22" t="s">
        <v>3</v>
      </c>
      <c r="M39" s="22"/>
      <c r="N39" s="22">
        <v>0</v>
      </c>
      <c r="O39" s="22">
        <v>0</v>
      </c>
      <c r="P39" s="22">
        <v>0</v>
      </c>
      <c r="Q39" s="22">
        <v>0</v>
      </c>
      <c r="R39" s="22">
        <f>O39+P39+Q39</f>
        <v>0</v>
      </c>
      <c r="S39" s="22">
        <v>2019</v>
      </c>
    </row>
    <row r="40" spans="1:29" ht="62.25" customHeight="1" x14ac:dyDescent="0.25">
      <c r="A40" s="16">
        <v>0</v>
      </c>
      <c r="B40" s="16">
        <v>5</v>
      </c>
      <c r="C40" s="15">
        <v>1</v>
      </c>
      <c r="D40" s="15">
        <v>0</v>
      </c>
      <c r="E40" s="15">
        <v>1</v>
      </c>
      <c r="F40" s="15">
        <v>0</v>
      </c>
      <c r="G40" s="15">
        <v>0</v>
      </c>
      <c r="H40" s="15">
        <v>2</v>
      </c>
      <c r="I40" s="16">
        <v>0</v>
      </c>
      <c r="J40" s="15">
        <v>1</v>
      </c>
      <c r="K40" s="24" t="s">
        <v>97</v>
      </c>
      <c r="L40" s="21" t="s">
        <v>28</v>
      </c>
      <c r="M40" s="21"/>
      <c r="N40" s="21">
        <v>0</v>
      </c>
      <c r="O40" s="21">
        <v>0</v>
      </c>
      <c r="P40" s="21">
        <v>0</v>
      </c>
      <c r="Q40" s="21">
        <v>0</v>
      </c>
      <c r="R40" s="21">
        <f>O40+P40+Q40</f>
        <v>0</v>
      </c>
      <c r="S40" s="21">
        <v>2019</v>
      </c>
      <c r="AC40" s="72"/>
    </row>
    <row r="41" spans="1:29" ht="48.75" customHeight="1" x14ac:dyDescent="0.25">
      <c r="A41" s="18">
        <v>0</v>
      </c>
      <c r="B41" s="18">
        <v>5</v>
      </c>
      <c r="C41" s="17">
        <v>1</v>
      </c>
      <c r="D41" s="17">
        <v>0</v>
      </c>
      <c r="E41" s="17">
        <v>1</v>
      </c>
      <c r="F41" s="17">
        <v>0</v>
      </c>
      <c r="G41" s="17">
        <v>0</v>
      </c>
      <c r="H41" s="17">
        <v>3</v>
      </c>
      <c r="I41" s="18">
        <v>0</v>
      </c>
      <c r="J41" s="17">
        <v>0</v>
      </c>
      <c r="K41" s="23" t="s">
        <v>49</v>
      </c>
      <c r="L41" s="22" t="s">
        <v>28</v>
      </c>
      <c r="M41" s="22"/>
      <c r="N41" s="22">
        <v>1</v>
      </c>
      <c r="O41" s="22">
        <v>1</v>
      </c>
      <c r="P41" s="22">
        <v>1</v>
      </c>
      <c r="Q41" s="22">
        <v>1</v>
      </c>
      <c r="R41" s="22">
        <v>1</v>
      </c>
      <c r="S41" s="22">
        <v>2019</v>
      </c>
    </row>
    <row r="42" spans="1:29" ht="66" customHeight="1" x14ac:dyDescent="0.25">
      <c r="A42" s="16">
        <v>0</v>
      </c>
      <c r="B42" s="16">
        <v>5</v>
      </c>
      <c r="C42" s="15">
        <v>1</v>
      </c>
      <c r="D42" s="15">
        <v>0</v>
      </c>
      <c r="E42" s="15">
        <v>1</v>
      </c>
      <c r="F42" s="15">
        <v>0</v>
      </c>
      <c r="G42" s="15">
        <v>0</v>
      </c>
      <c r="H42" s="15">
        <v>3</v>
      </c>
      <c r="I42" s="16">
        <v>0</v>
      </c>
      <c r="J42" s="15">
        <v>1</v>
      </c>
      <c r="K42" s="24" t="s">
        <v>50</v>
      </c>
      <c r="L42" s="21" t="s">
        <v>28</v>
      </c>
      <c r="M42" s="21"/>
      <c r="N42" s="21">
        <v>1</v>
      </c>
      <c r="O42" s="21">
        <v>1</v>
      </c>
      <c r="P42" s="21">
        <v>1</v>
      </c>
      <c r="Q42" s="21">
        <v>1</v>
      </c>
      <c r="R42" s="21">
        <v>1</v>
      </c>
      <c r="S42" s="21">
        <v>2019</v>
      </c>
    </row>
    <row r="43" spans="1:29" ht="62.25" customHeight="1" x14ac:dyDescent="0.25">
      <c r="A43" s="18">
        <v>0</v>
      </c>
      <c r="B43" s="18">
        <v>5</v>
      </c>
      <c r="C43" s="17">
        <v>1</v>
      </c>
      <c r="D43" s="17">
        <v>0</v>
      </c>
      <c r="E43" s="17">
        <v>1</v>
      </c>
      <c r="F43" s="17">
        <v>0</v>
      </c>
      <c r="G43" s="17">
        <v>0</v>
      </c>
      <c r="H43" s="17">
        <v>4</v>
      </c>
      <c r="I43" s="18">
        <v>0</v>
      </c>
      <c r="J43" s="17">
        <v>0</v>
      </c>
      <c r="K43" s="23" t="s">
        <v>127</v>
      </c>
      <c r="L43" s="22" t="s">
        <v>3</v>
      </c>
      <c r="M43" s="60"/>
      <c r="N43" s="60">
        <v>0</v>
      </c>
      <c r="O43" s="85">
        <v>400</v>
      </c>
      <c r="P43" s="60">
        <v>0</v>
      </c>
      <c r="Q43" s="22">
        <v>0</v>
      </c>
      <c r="R43" s="74">
        <f>Q43+P43+O43</f>
        <v>400</v>
      </c>
      <c r="S43" s="22">
        <v>2019</v>
      </c>
    </row>
    <row r="44" spans="1:29" ht="78" customHeight="1" x14ac:dyDescent="0.25">
      <c r="A44" s="16">
        <v>0</v>
      </c>
      <c r="B44" s="16">
        <v>5</v>
      </c>
      <c r="C44" s="15">
        <v>1</v>
      </c>
      <c r="D44" s="15">
        <v>0</v>
      </c>
      <c r="E44" s="15">
        <v>1</v>
      </c>
      <c r="F44" s="15">
        <v>0</v>
      </c>
      <c r="G44" s="15">
        <v>0</v>
      </c>
      <c r="H44" s="15">
        <v>4</v>
      </c>
      <c r="I44" s="16">
        <v>0</v>
      </c>
      <c r="J44" s="15">
        <v>1</v>
      </c>
      <c r="K44" s="24" t="s">
        <v>76</v>
      </c>
      <c r="L44" s="21" t="s">
        <v>28</v>
      </c>
      <c r="M44" s="21"/>
      <c r="N44" s="21">
        <v>0</v>
      </c>
      <c r="O44" s="21">
        <v>0</v>
      </c>
      <c r="P44" s="21">
        <v>0</v>
      </c>
      <c r="Q44" s="21">
        <v>0</v>
      </c>
      <c r="R44" s="21">
        <v>0</v>
      </c>
      <c r="S44" s="21">
        <v>2019</v>
      </c>
    </row>
    <row r="45" spans="1:29" ht="47.25" customHeight="1" x14ac:dyDescent="0.25">
      <c r="A45" s="18">
        <v>0</v>
      </c>
      <c r="B45" s="18">
        <v>5</v>
      </c>
      <c r="C45" s="17">
        <v>1</v>
      </c>
      <c r="D45" s="17">
        <v>0</v>
      </c>
      <c r="E45" s="17">
        <v>1</v>
      </c>
      <c r="F45" s="17">
        <v>0</v>
      </c>
      <c r="G45" s="17">
        <v>0</v>
      </c>
      <c r="H45" s="17">
        <v>5</v>
      </c>
      <c r="I45" s="18">
        <v>0</v>
      </c>
      <c r="J45" s="17">
        <v>0</v>
      </c>
      <c r="K45" s="23" t="s">
        <v>128</v>
      </c>
      <c r="L45" s="22" t="s">
        <v>3</v>
      </c>
      <c r="M45" s="60"/>
      <c r="N45" s="60">
        <v>0</v>
      </c>
      <c r="O45" s="60">
        <v>470.8</v>
      </c>
      <c r="P45" s="60">
        <v>0</v>
      </c>
      <c r="Q45" s="22">
        <v>0</v>
      </c>
      <c r="R45" s="22">
        <f>Q45+P45+O45</f>
        <v>470.8</v>
      </c>
      <c r="S45" s="22">
        <v>2019</v>
      </c>
    </row>
    <row r="46" spans="1:29" ht="45.75" customHeight="1" x14ac:dyDescent="0.25">
      <c r="A46" s="16">
        <v>0</v>
      </c>
      <c r="B46" s="16">
        <v>5</v>
      </c>
      <c r="C46" s="15">
        <v>1</v>
      </c>
      <c r="D46" s="15">
        <v>0</v>
      </c>
      <c r="E46" s="15">
        <v>1</v>
      </c>
      <c r="F46" s="15">
        <v>0</v>
      </c>
      <c r="G46" s="15">
        <v>0</v>
      </c>
      <c r="H46" s="15">
        <v>5</v>
      </c>
      <c r="I46" s="16">
        <v>0</v>
      </c>
      <c r="J46" s="15">
        <v>1</v>
      </c>
      <c r="K46" s="24" t="s">
        <v>75</v>
      </c>
      <c r="L46" s="21" t="s">
        <v>28</v>
      </c>
      <c r="M46" s="21"/>
      <c r="N46" s="21">
        <v>0</v>
      </c>
      <c r="O46" s="21">
        <v>0</v>
      </c>
      <c r="P46" s="21">
        <v>0</v>
      </c>
      <c r="Q46" s="21">
        <v>0</v>
      </c>
      <c r="R46" s="21">
        <v>0</v>
      </c>
      <c r="S46" s="21">
        <v>2019</v>
      </c>
      <c r="AC46" s="72"/>
    </row>
    <row r="47" spans="1:29" ht="59.25" customHeight="1" x14ac:dyDescent="0.25">
      <c r="A47" s="57">
        <v>0</v>
      </c>
      <c r="B47" s="57">
        <v>5</v>
      </c>
      <c r="C47" s="58">
        <v>1</v>
      </c>
      <c r="D47" s="58">
        <v>0</v>
      </c>
      <c r="E47" s="58">
        <v>1</v>
      </c>
      <c r="F47" s="58">
        <v>0</v>
      </c>
      <c r="G47" s="58">
        <v>0</v>
      </c>
      <c r="H47" s="58">
        <v>6</v>
      </c>
      <c r="I47" s="57">
        <v>0</v>
      </c>
      <c r="J47" s="58">
        <v>0</v>
      </c>
      <c r="K47" s="59" t="s">
        <v>129</v>
      </c>
      <c r="L47" s="60" t="s">
        <v>3</v>
      </c>
      <c r="M47" s="60"/>
      <c r="N47" s="60">
        <v>0</v>
      </c>
      <c r="O47" s="60">
        <v>0</v>
      </c>
      <c r="P47" s="60">
        <v>0</v>
      </c>
      <c r="Q47" s="60">
        <v>0</v>
      </c>
      <c r="R47" s="60">
        <v>0</v>
      </c>
      <c r="S47" s="60">
        <v>2019</v>
      </c>
    </row>
    <row r="48" spans="1:29" ht="44.25" customHeight="1" x14ac:dyDescent="0.25">
      <c r="A48" s="16">
        <v>0</v>
      </c>
      <c r="B48" s="16">
        <v>5</v>
      </c>
      <c r="C48" s="15">
        <v>1</v>
      </c>
      <c r="D48" s="15">
        <v>0</v>
      </c>
      <c r="E48" s="15">
        <v>1</v>
      </c>
      <c r="F48" s="15">
        <v>0</v>
      </c>
      <c r="G48" s="15">
        <v>0</v>
      </c>
      <c r="H48" s="15">
        <v>6</v>
      </c>
      <c r="I48" s="16">
        <v>0</v>
      </c>
      <c r="J48" s="15">
        <v>1</v>
      </c>
      <c r="K48" s="24" t="s">
        <v>98</v>
      </c>
      <c r="L48" s="21" t="s">
        <v>99</v>
      </c>
      <c r="M48" s="21"/>
      <c r="N48" s="21">
        <v>0</v>
      </c>
      <c r="O48" s="21">
        <v>0</v>
      </c>
      <c r="P48" s="21">
        <v>0</v>
      </c>
      <c r="Q48" s="21">
        <v>0</v>
      </c>
      <c r="R48" s="21">
        <v>0</v>
      </c>
      <c r="S48" s="21">
        <v>2019</v>
      </c>
      <c r="AC48" s="72"/>
    </row>
    <row r="49" spans="1:29" ht="76.5" customHeight="1" x14ac:dyDescent="0.25">
      <c r="A49" s="57">
        <v>0</v>
      </c>
      <c r="B49" s="57">
        <v>5</v>
      </c>
      <c r="C49" s="58">
        <v>1</v>
      </c>
      <c r="D49" s="58">
        <v>0</v>
      </c>
      <c r="E49" s="58">
        <v>1</v>
      </c>
      <c r="F49" s="58">
        <v>0</v>
      </c>
      <c r="G49" s="58">
        <v>0</v>
      </c>
      <c r="H49" s="58">
        <v>7</v>
      </c>
      <c r="I49" s="57">
        <v>0</v>
      </c>
      <c r="J49" s="58">
        <v>0</v>
      </c>
      <c r="K49" s="59" t="s">
        <v>130</v>
      </c>
      <c r="L49" s="60" t="s">
        <v>3</v>
      </c>
      <c r="M49" s="60"/>
      <c r="N49" s="60">
        <v>0</v>
      </c>
      <c r="O49" s="60">
        <v>2.6</v>
      </c>
      <c r="P49" s="60">
        <v>0</v>
      </c>
      <c r="Q49" s="60">
        <v>0</v>
      </c>
      <c r="R49" s="60">
        <f>Q49+P49+O49</f>
        <v>2.6</v>
      </c>
      <c r="S49" s="60">
        <v>2019</v>
      </c>
      <c r="AC49" s="72"/>
    </row>
    <row r="50" spans="1:29" ht="108.75" customHeight="1" x14ac:dyDescent="0.25">
      <c r="A50" s="16">
        <v>0</v>
      </c>
      <c r="B50" s="16">
        <v>5</v>
      </c>
      <c r="C50" s="15">
        <v>1</v>
      </c>
      <c r="D50" s="15">
        <v>0</v>
      </c>
      <c r="E50" s="15">
        <v>1</v>
      </c>
      <c r="F50" s="15">
        <v>0</v>
      </c>
      <c r="G50" s="15">
        <v>0</v>
      </c>
      <c r="H50" s="15">
        <v>7</v>
      </c>
      <c r="I50" s="16">
        <v>0</v>
      </c>
      <c r="J50" s="15">
        <v>1</v>
      </c>
      <c r="K50" s="24" t="s">
        <v>131</v>
      </c>
      <c r="L50" s="21" t="s">
        <v>28</v>
      </c>
      <c r="M50" s="21"/>
      <c r="N50" s="21">
        <v>0</v>
      </c>
      <c r="O50" s="88">
        <v>1</v>
      </c>
      <c r="P50" s="21">
        <v>0</v>
      </c>
      <c r="Q50" s="21">
        <v>0</v>
      </c>
      <c r="R50" s="21">
        <f>Q50+P50+O50</f>
        <v>1</v>
      </c>
      <c r="S50" s="21">
        <v>2019</v>
      </c>
      <c r="AC50" s="72"/>
    </row>
    <row r="51" spans="1:29" ht="30" customHeight="1" x14ac:dyDescent="0.25">
      <c r="A51" s="41">
        <v>0</v>
      </c>
      <c r="B51" s="41">
        <v>5</v>
      </c>
      <c r="C51" s="40">
        <v>1</v>
      </c>
      <c r="D51" s="40">
        <v>0</v>
      </c>
      <c r="E51" s="40">
        <v>2</v>
      </c>
      <c r="F51" s="40">
        <v>0</v>
      </c>
      <c r="G51" s="40">
        <v>0</v>
      </c>
      <c r="H51" s="40">
        <v>0</v>
      </c>
      <c r="I51" s="41">
        <v>0</v>
      </c>
      <c r="J51" s="40">
        <v>0</v>
      </c>
      <c r="K51" s="26" t="s">
        <v>115</v>
      </c>
      <c r="L51" s="65" t="s">
        <v>3</v>
      </c>
      <c r="M51" s="65"/>
      <c r="N51" s="89">
        <f t="shared" ref="N51" si="5">N55+N57</f>
        <v>1034.5</v>
      </c>
      <c r="O51" s="90">
        <f>O55+O57</f>
        <v>1061.7</v>
      </c>
      <c r="P51" s="65">
        <f t="shared" ref="P51:R51" si="6">P55+P57</f>
        <v>1500</v>
      </c>
      <c r="Q51" s="65">
        <f t="shared" si="6"/>
        <v>1500</v>
      </c>
      <c r="R51" s="65">
        <f t="shared" si="6"/>
        <v>4061.7</v>
      </c>
      <c r="S51" s="66">
        <v>2019</v>
      </c>
    </row>
    <row r="52" spans="1:29" ht="29.25" customHeight="1" x14ac:dyDescent="0.25">
      <c r="A52" s="43">
        <v>0</v>
      </c>
      <c r="B52" s="43">
        <v>5</v>
      </c>
      <c r="C52" s="42">
        <v>1</v>
      </c>
      <c r="D52" s="42">
        <v>0</v>
      </c>
      <c r="E52" s="42">
        <v>2</v>
      </c>
      <c r="F52" s="42">
        <v>0</v>
      </c>
      <c r="G52" s="42">
        <v>0</v>
      </c>
      <c r="H52" s="42">
        <v>0</v>
      </c>
      <c r="I52" s="43">
        <v>0</v>
      </c>
      <c r="J52" s="42">
        <v>1</v>
      </c>
      <c r="K52" s="25" t="s">
        <v>29</v>
      </c>
      <c r="L52" s="44" t="s">
        <v>19</v>
      </c>
      <c r="M52" s="44"/>
      <c r="N52" s="61">
        <v>42</v>
      </c>
      <c r="O52" s="61">
        <v>43</v>
      </c>
      <c r="P52" s="61">
        <v>44</v>
      </c>
      <c r="Q52" s="61">
        <v>45</v>
      </c>
      <c r="R52" s="61">
        <v>45</v>
      </c>
      <c r="S52" s="61">
        <v>2019</v>
      </c>
    </row>
    <row r="53" spans="1:29" ht="77.25" customHeight="1" x14ac:dyDescent="0.25">
      <c r="A53" s="18">
        <v>0</v>
      </c>
      <c r="B53" s="18">
        <v>5</v>
      </c>
      <c r="C53" s="17">
        <v>1</v>
      </c>
      <c r="D53" s="17">
        <v>0</v>
      </c>
      <c r="E53" s="17">
        <v>2</v>
      </c>
      <c r="F53" s="17">
        <v>0</v>
      </c>
      <c r="G53" s="17">
        <v>0</v>
      </c>
      <c r="H53" s="17">
        <v>1</v>
      </c>
      <c r="I53" s="18">
        <v>0</v>
      </c>
      <c r="J53" s="17">
        <v>0</v>
      </c>
      <c r="K53" s="23" t="s">
        <v>43</v>
      </c>
      <c r="L53" s="22" t="s">
        <v>28</v>
      </c>
      <c r="M53" s="22"/>
      <c r="N53" s="62">
        <v>1</v>
      </c>
      <c r="O53" s="62">
        <v>1</v>
      </c>
      <c r="P53" s="62">
        <v>1</v>
      </c>
      <c r="Q53" s="62">
        <v>1</v>
      </c>
      <c r="R53" s="62">
        <v>1</v>
      </c>
      <c r="S53" s="62">
        <v>2019</v>
      </c>
    </row>
    <row r="54" spans="1:29" ht="45" customHeight="1" x14ac:dyDescent="0.25">
      <c r="A54" s="16">
        <v>0</v>
      </c>
      <c r="B54" s="16">
        <v>5</v>
      </c>
      <c r="C54" s="15">
        <v>1</v>
      </c>
      <c r="D54" s="15">
        <v>0</v>
      </c>
      <c r="E54" s="15">
        <v>2</v>
      </c>
      <c r="F54" s="15">
        <v>0</v>
      </c>
      <c r="G54" s="15">
        <v>0</v>
      </c>
      <c r="H54" s="15">
        <v>1</v>
      </c>
      <c r="I54" s="16">
        <v>0</v>
      </c>
      <c r="J54" s="15">
        <v>1</v>
      </c>
      <c r="K54" s="24" t="s">
        <v>30</v>
      </c>
      <c r="L54" s="21" t="s">
        <v>28</v>
      </c>
      <c r="M54" s="21"/>
      <c r="N54" s="63">
        <v>1</v>
      </c>
      <c r="O54" s="63">
        <v>1</v>
      </c>
      <c r="P54" s="63">
        <v>1</v>
      </c>
      <c r="Q54" s="63">
        <v>1</v>
      </c>
      <c r="R54" s="63">
        <v>1</v>
      </c>
      <c r="S54" s="63">
        <v>2019</v>
      </c>
      <c r="AC54" s="72"/>
    </row>
    <row r="55" spans="1:29" ht="45" customHeight="1" x14ac:dyDescent="0.25">
      <c r="A55" s="18">
        <v>0</v>
      </c>
      <c r="B55" s="18">
        <v>5</v>
      </c>
      <c r="C55" s="17">
        <v>1</v>
      </c>
      <c r="D55" s="17">
        <v>0</v>
      </c>
      <c r="E55" s="17">
        <v>2</v>
      </c>
      <c r="F55" s="17">
        <v>0</v>
      </c>
      <c r="G55" s="17">
        <v>0</v>
      </c>
      <c r="H55" s="17">
        <v>2</v>
      </c>
      <c r="I55" s="18">
        <v>0</v>
      </c>
      <c r="J55" s="17">
        <v>0</v>
      </c>
      <c r="K55" s="23" t="s">
        <v>74</v>
      </c>
      <c r="L55" s="22" t="s">
        <v>3</v>
      </c>
      <c r="M55" s="22"/>
      <c r="N55" s="22">
        <v>1034.5</v>
      </c>
      <c r="O55" s="22">
        <v>1061.7</v>
      </c>
      <c r="P55" s="22">
        <v>1500</v>
      </c>
      <c r="Q55" s="22">
        <v>1500</v>
      </c>
      <c r="R55" s="22">
        <f>Q55+P55+O55</f>
        <v>4061.7</v>
      </c>
      <c r="S55" s="22">
        <v>2019</v>
      </c>
    </row>
    <row r="56" spans="1:29" ht="60.75" customHeight="1" x14ac:dyDescent="0.25">
      <c r="A56" s="16">
        <v>0</v>
      </c>
      <c r="B56" s="16">
        <v>5</v>
      </c>
      <c r="C56" s="15">
        <v>1</v>
      </c>
      <c r="D56" s="15">
        <v>0</v>
      </c>
      <c r="E56" s="15">
        <v>2</v>
      </c>
      <c r="F56" s="15">
        <v>0</v>
      </c>
      <c r="G56" s="15">
        <v>0</v>
      </c>
      <c r="H56" s="15">
        <v>2</v>
      </c>
      <c r="I56" s="16">
        <v>0</v>
      </c>
      <c r="J56" s="15">
        <v>1</v>
      </c>
      <c r="K56" s="24" t="s">
        <v>73</v>
      </c>
      <c r="L56" s="21" t="s">
        <v>28</v>
      </c>
      <c r="M56" s="21"/>
      <c r="N56" s="21">
        <v>1</v>
      </c>
      <c r="O56" s="21">
        <v>1</v>
      </c>
      <c r="P56" s="21">
        <v>1</v>
      </c>
      <c r="Q56" s="21">
        <v>1</v>
      </c>
      <c r="R56" s="21">
        <v>1</v>
      </c>
      <c r="S56" s="21">
        <v>2019</v>
      </c>
    </row>
    <row r="57" spans="1:29" ht="44.25" customHeight="1" x14ac:dyDescent="0.25">
      <c r="A57" s="18">
        <v>0</v>
      </c>
      <c r="B57" s="18">
        <v>5</v>
      </c>
      <c r="C57" s="17">
        <v>1</v>
      </c>
      <c r="D57" s="17">
        <v>0</v>
      </c>
      <c r="E57" s="17">
        <v>2</v>
      </c>
      <c r="F57" s="17">
        <v>0</v>
      </c>
      <c r="G57" s="17">
        <v>0</v>
      </c>
      <c r="H57" s="17">
        <v>3</v>
      </c>
      <c r="I57" s="18">
        <v>0</v>
      </c>
      <c r="J57" s="17">
        <v>0</v>
      </c>
      <c r="K57" s="23" t="s">
        <v>77</v>
      </c>
      <c r="L57" s="22" t="s">
        <v>3</v>
      </c>
      <c r="M57" s="22"/>
      <c r="N57" s="62">
        <v>0</v>
      </c>
      <c r="O57" s="62">
        <v>0</v>
      </c>
      <c r="P57" s="62">
        <v>0</v>
      </c>
      <c r="Q57" s="62">
        <v>0</v>
      </c>
      <c r="R57" s="62">
        <v>0</v>
      </c>
      <c r="S57" s="62">
        <v>2019</v>
      </c>
    </row>
    <row r="58" spans="1:29" ht="46.5" customHeight="1" x14ac:dyDescent="0.25">
      <c r="A58" s="16">
        <v>0</v>
      </c>
      <c r="B58" s="16">
        <v>5</v>
      </c>
      <c r="C58" s="15">
        <v>1</v>
      </c>
      <c r="D58" s="15">
        <v>0</v>
      </c>
      <c r="E58" s="15">
        <v>2</v>
      </c>
      <c r="F58" s="15">
        <v>0</v>
      </c>
      <c r="G58" s="15">
        <v>0</v>
      </c>
      <c r="H58" s="15">
        <v>3</v>
      </c>
      <c r="I58" s="16">
        <v>0</v>
      </c>
      <c r="J58" s="15">
        <v>1</v>
      </c>
      <c r="K58" s="24" t="s">
        <v>51</v>
      </c>
      <c r="L58" s="21" t="s">
        <v>32</v>
      </c>
      <c r="M58" s="21"/>
      <c r="N58" s="63">
        <v>0</v>
      </c>
      <c r="O58" s="63">
        <v>4.1210000000000004</v>
      </c>
      <c r="P58" s="63">
        <v>4.7880000000000003</v>
      </c>
      <c r="Q58" s="63">
        <v>5.375</v>
      </c>
      <c r="R58" s="63">
        <f>SUM(O58:Q58)</f>
        <v>14.284000000000001</v>
      </c>
      <c r="S58" s="63">
        <v>2019</v>
      </c>
      <c r="AC58" s="72"/>
    </row>
    <row r="59" spans="1:29" ht="30" customHeight="1" x14ac:dyDescent="0.25">
      <c r="A59" s="31">
        <v>0</v>
      </c>
      <c r="B59" s="31">
        <v>5</v>
      </c>
      <c r="C59" s="39">
        <v>2</v>
      </c>
      <c r="D59" s="39">
        <v>0</v>
      </c>
      <c r="E59" s="39">
        <v>0</v>
      </c>
      <c r="F59" s="39">
        <v>0</v>
      </c>
      <c r="G59" s="39">
        <v>0</v>
      </c>
      <c r="H59" s="39">
        <v>0</v>
      </c>
      <c r="I59" s="31">
        <v>0</v>
      </c>
      <c r="J59" s="39">
        <v>0</v>
      </c>
      <c r="K59" s="27" t="s">
        <v>21</v>
      </c>
      <c r="L59" s="33" t="s">
        <v>3</v>
      </c>
      <c r="M59" s="33"/>
      <c r="N59" s="33">
        <f t="shared" ref="N59" si="7">N60+N73</f>
        <v>1489.7</v>
      </c>
      <c r="O59" s="87">
        <f>O60+O73</f>
        <v>574.79999999999995</v>
      </c>
      <c r="P59" s="87">
        <f t="shared" ref="P59:Q59" si="8">P60+P73</f>
        <v>0</v>
      </c>
      <c r="Q59" s="87">
        <f t="shared" si="8"/>
        <v>0</v>
      </c>
      <c r="R59" s="93">
        <f>Q59+P59+O59</f>
        <v>574.79999999999995</v>
      </c>
      <c r="S59" s="33">
        <v>2019</v>
      </c>
    </row>
    <row r="60" spans="1:29" ht="33" customHeight="1" x14ac:dyDescent="0.25">
      <c r="A60" s="41">
        <v>0</v>
      </c>
      <c r="B60" s="41">
        <v>5</v>
      </c>
      <c r="C60" s="40">
        <v>2</v>
      </c>
      <c r="D60" s="40">
        <v>0</v>
      </c>
      <c r="E60" s="40">
        <v>1</v>
      </c>
      <c r="F60" s="40">
        <v>0</v>
      </c>
      <c r="G60" s="40">
        <v>0</v>
      </c>
      <c r="H60" s="40">
        <v>0</v>
      </c>
      <c r="I60" s="41">
        <v>0</v>
      </c>
      <c r="J60" s="40">
        <v>0</v>
      </c>
      <c r="K60" s="28" t="s">
        <v>116</v>
      </c>
      <c r="L60" s="65" t="s">
        <v>3</v>
      </c>
      <c r="M60" s="65"/>
      <c r="N60" s="65">
        <f t="shared" ref="N60" si="9">N64+N70</f>
        <v>1489.7</v>
      </c>
      <c r="O60" s="75">
        <f>O64+O70</f>
        <v>574.79999999999995</v>
      </c>
      <c r="P60" s="75">
        <f t="shared" ref="P60:Q60" si="10">P64+P70</f>
        <v>0</v>
      </c>
      <c r="Q60" s="75">
        <f t="shared" si="10"/>
        <v>0</v>
      </c>
      <c r="R60" s="75">
        <f>Q60+P60+O60</f>
        <v>574.79999999999995</v>
      </c>
      <c r="S60" s="66">
        <v>2019</v>
      </c>
    </row>
    <row r="61" spans="1:29" ht="58.5" customHeight="1" x14ac:dyDescent="0.25">
      <c r="A61" s="43">
        <v>0</v>
      </c>
      <c r="B61" s="43">
        <v>5</v>
      </c>
      <c r="C61" s="42">
        <v>2</v>
      </c>
      <c r="D61" s="42">
        <v>0</v>
      </c>
      <c r="E61" s="42">
        <v>1</v>
      </c>
      <c r="F61" s="42">
        <v>0</v>
      </c>
      <c r="G61" s="42">
        <v>0</v>
      </c>
      <c r="H61" s="42">
        <v>0</v>
      </c>
      <c r="I61" s="43">
        <v>0</v>
      </c>
      <c r="J61" s="42">
        <v>1</v>
      </c>
      <c r="K61" s="25" t="s">
        <v>79</v>
      </c>
      <c r="L61" s="44" t="s">
        <v>71</v>
      </c>
      <c r="M61" s="44"/>
      <c r="N61" s="44">
        <v>0.12</v>
      </c>
      <c r="O61" s="44">
        <v>0.12</v>
      </c>
      <c r="P61" s="44">
        <v>0.11</v>
      </c>
      <c r="Q61" s="44">
        <v>0.11</v>
      </c>
      <c r="R61" s="61">
        <v>0.14000000000000001</v>
      </c>
      <c r="S61" s="61">
        <v>2019</v>
      </c>
    </row>
    <row r="62" spans="1:29" ht="61.5" customHeight="1" x14ac:dyDescent="0.25">
      <c r="A62" s="43">
        <v>0</v>
      </c>
      <c r="B62" s="43">
        <v>5</v>
      </c>
      <c r="C62" s="42">
        <v>2</v>
      </c>
      <c r="D62" s="42">
        <v>0</v>
      </c>
      <c r="E62" s="42">
        <v>1</v>
      </c>
      <c r="F62" s="42">
        <v>0</v>
      </c>
      <c r="G62" s="42">
        <v>0</v>
      </c>
      <c r="H62" s="42">
        <v>0</v>
      </c>
      <c r="I62" s="43">
        <v>0</v>
      </c>
      <c r="J62" s="42">
        <v>2</v>
      </c>
      <c r="K62" s="25" t="s">
        <v>126</v>
      </c>
      <c r="L62" s="44" t="s">
        <v>108</v>
      </c>
      <c r="M62" s="44"/>
      <c r="N62" s="61">
        <v>36</v>
      </c>
      <c r="O62" s="61">
        <v>35.5</v>
      </c>
      <c r="P62" s="61">
        <v>35.1</v>
      </c>
      <c r="Q62" s="61">
        <v>34.799999999999997</v>
      </c>
      <c r="R62" s="61">
        <v>34.799999999999997</v>
      </c>
      <c r="S62" s="61">
        <v>2019</v>
      </c>
    </row>
    <row r="63" spans="1:29" ht="63.75" customHeight="1" x14ac:dyDescent="0.25">
      <c r="A63" s="43">
        <v>0</v>
      </c>
      <c r="B63" s="43">
        <v>5</v>
      </c>
      <c r="C63" s="42">
        <v>2</v>
      </c>
      <c r="D63" s="42">
        <v>0</v>
      </c>
      <c r="E63" s="42">
        <v>1</v>
      </c>
      <c r="F63" s="42">
        <v>0</v>
      </c>
      <c r="G63" s="42">
        <v>0</v>
      </c>
      <c r="H63" s="42">
        <v>0</v>
      </c>
      <c r="I63" s="43">
        <v>0</v>
      </c>
      <c r="J63" s="42">
        <v>3</v>
      </c>
      <c r="K63" s="25" t="s">
        <v>95</v>
      </c>
      <c r="L63" s="44" t="s">
        <v>109</v>
      </c>
      <c r="M63" s="44"/>
      <c r="N63" s="44">
        <v>75.2</v>
      </c>
      <c r="O63" s="44">
        <v>75</v>
      </c>
      <c r="P63" s="44">
        <v>74.5</v>
      </c>
      <c r="Q63" s="44">
        <v>74</v>
      </c>
      <c r="R63" s="61">
        <v>73</v>
      </c>
      <c r="S63" s="61">
        <v>2019</v>
      </c>
    </row>
    <row r="64" spans="1:29" ht="60" customHeight="1" x14ac:dyDescent="0.25">
      <c r="A64" s="18">
        <v>0</v>
      </c>
      <c r="B64" s="18">
        <v>5</v>
      </c>
      <c r="C64" s="17">
        <v>2</v>
      </c>
      <c r="D64" s="17">
        <v>0</v>
      </c>
      <c r="E64" s="17">
        <v>1</v>
      </c>
      <c r="F64" s="17">
        <v>0</v>
      </c>
      <c r="G64" s="17">
        <v>0</v>
      </c>
      <c r="H64" s="17">
        <v>1</v>
      </c>
      <c r="I64" s="18">
        <v>0</v>
      </c>
      <c r="J64" s="17">
        <v>0</v>
      </c>
      <c r="K64" s="23" t="s">
        <v>103</v>
      </c>
      <c r="L64" s="22" t="s">
        <v>3</v>
      </c>
      <c r="M64" s="22"/>
      <c r="N64" s="62">
        <v>1276.4000000000001</v>
      </c>
      <c r="O64" s="86">
        <v>509.3</v>
      </c>
      <c r="P64" s="77">
        <v>0</v>
      </c>
      <c r="Q64" s="77">
        <v>0</v>
      </c>
      <c r="R64" s="77">
        <f>P64+O64</f>
        <v>509.3</v>
      </c>
      <c r="S64" s="62">
        <v>2019</v>
      </c>
    </row>
    <row r="65" spans="1:29" ht="44.25" customHeight="1" x14ac:dyDescent="0.25">
      <c r="A65" s="16">
        <v>0</v>
      </c>
      <c r="B65" s="16">
        <v>5</v>
      </c>
      <c r="C65" s="15">
        <v>2</v>
      </c>
      <c r="D65" s="15">
        <v>0</v>
      </c>
      <c r="E65" s="15">
        <v>1</v>
      </c>
      <c r="F65" s="15">
        <v>0</v>
      </c>
      <c r="G65" s="15">
        <v>0</v>
      </c>
      <c r="H65" s="15">
        <v>1</v>
      </c>
      <c r="I65" s="16">
        <v>0</v>
      </c>
      <c r="J65" s="15">
        <v>1</v>
      </c>
      <c r="K65" s="24" t="s">
        <v>132</v>
      </c>
      <c r="L65" s="21" t="s">
        <v>25</v>
      </c>
      <c r="M65" s="21"/>
      <c r="N65" s="63">
        <v>0</v>
      </c>
      <c r="O65" s="63">
        <v>0</v>
      </c>
      <c r="P65" s="63">
        <v>0</v>
      </c>
      <c r="Q65" s="63">
        <v>0</v>
      </c>
      <c r="R65" s="63">
        <v>0</v>
      </c>
      <c r="S65" s="63">
        <v>2019</v>
      </c>
      <c r="AC65" s="72"/>
    </row>
    <row r="66" spans="1:29" ht="46.5" customHeight="1" x14ac:dyDescent="0.25">
      <c r="A66" s="16">
        <v>0</v>
      </c>
      <c r="B66" s="16">
        <v>5</v>
      </c>
      <c r="C66" s="15">
        <v>2</v>
      </c>
      <c r="D66" s="15">
        <v>0</v>
      </c>
      <c r="E66" s="15">
        <v>1</v>
      </c>
      <c r="F66" s="15">
        <v>0</v>
      </c>
      <c r="G66" s="15">
        <v>0</v>
      </c>
      <c r="H66" s="15">
        <v>1</v>
      </c>
      <c r="I66" s="16">
        <v>0</v>
      </c>
      <c r="J66" s="15">
        <v>2</v>
      </c>
      <c r="K66" s="24" t="s">
        <v>133</v>
      </c>
      <c r="L66" s="21" t="s">
        <v>25</v>
      </c>
      <c r="M66" s="21"/>
      <c r="N66" s="63">
        <v>0</v>
      </c>
      <c r="O66" s="63">
        <v>0</v>
      </c>
      <c r="P66" s="63">
        <v>0</v>
      </c>
      <c r="Q66" s="63">
        <v>0</v>
      </c>
      <c r="R66" s="63">
        <f>O66+P66+Q66</f>
        <v>0</v>
      </c>
      <c r="S66" s="63">
        <v>2019</v>
      </c>
      <c r="AC66" s="72"/>
    </row>
    <row r="67" spans="1:29" ht="60.75" customHeight="1" x14ac:dyDescent="0.25">
      <c r="A67" s="16">
        <v>0</v>
      </c>
      <c r="B67" s="16">
        <v>5</v>
      </c>
      <c r="C67" s="15">
        <v>2</v>
      </c>
      <c r="D67" s="15">
        <v>0</v>
      </c>
      <c r="E67" s="15">
        <v>1</v>
      </c>
      <c r="F67" s="15">
        <v>0</v>
      </c>
      <c r="G67" s="15">
        <v>0</v>
      </c>
      <c r="H67" s="15">
        <v>1</v>
      </c>
      <c r="I67" s="16">
        <v>0</v>
      </c>
      <c r="J67" s="15">
        <v>3</v>
      </c>
      <c r="K67" s="24" t="s">
        <v>134</v>
      </c>
      <c r="L67" s="21" t="s">
        <v>35</v>
      </c>
      <c r="M67" s="21"/>
      <c r="N67" s="63">
        <v>1</v>
      </c>
      <c r="O67" s="63">
        <v>0</v>
      </c>
      <c r="P67" s="63">
        <v>0</v>
      </c>
      <c r="Q67" s="63">
        <v>0</v>
      </c>
      <c r="R67" s="63">
        <f>O67+P67+Q67</f>
        <v>0</v>
      </c>
      <c r="S67" s="63">
        <v>2019</v>
      </c>
      <c r="AC67" s="72"/>
    </row>
    <row r="68" spans="1:29" ht="46.5" customHeight="1" x14ac:dyDescent="0.25">
      <c r="A68" s="18">
        <v>0</v>
      </c>
      <c r="B68" s="18">
        <v>5</v>
      </c>
      <c r="C68" s="17">
        <v>2</v>
      </c>
      <c r="D68" s="17">
        <v>0</v>
      </c>
      <c r="E68" s="17">
        <v>1</v>
      </c>
      <c r="F68" s="17">
        <v>0</v>
      </c>
      <c r="G68" s="17">
        <v>0</v>
      </c>
      <c r="H68" s="17">
        <v>2</v>
      </c>
      <c r="I68" s="18">
        <v>0</v>
      </c>
      <c r="J68" s="17">
        <v>0</v>
      </c>
      <c r="K68" s="23" t="s">
        <v>122</v>
      </c>
      <c r="L68" s="22" t="s">
        <v>28</v>
      </c>
      <c r="M68" s="22"/>
      <c r="N68" s="62">
        <v>1</v>
      </c>
      <c r="O68" s="73">
        <v>1</v>
      </c>
      <c r="P68" s="62">
        <v>1</v>
      </c>
      <c r="Q68" s="62">
        <v>1</v>
      </c>
      <c r="R68" s="62">
        <v>1</v>
      </c>
      <c r="S68" s="62">
        <v>2019</v>
      </c>
    </row>
    <row r="69" spans="1:29" ht="60.75" customHeight="1" x14ac:dyDescent="0.25">
      <c r="A69" s="16">
        <v>0</v>
      </c>
      <c r="B69" s="16">
        <v>5</v>
      </c>
      <c r="C69" s="15">
        <v>2</v>
      </c>
      <c r="D69" s="15">
        <v>0</v>
      </c>
      <c r="E69" s="15">
        <v>1</v>
      </c>
      <c r="F69" s="15">
        <v>0</v>
      </c>
      <c r="G69" s="15">
        <v>0</v>
      </c>
      <c r="H69" s="15">
        <v>2</v>
      </c>
      <c r="I69" s="16">
        <v>0</v>
      </c>
      <c r="J69" s="15">
        <v>1</v>
      </c>
      <c r="K69" s="24" t="s">
        <v>110</v>
      </c>
      <c r="L69" s="21" t="s">
        <v>25</v>
      </c>
      <c r="M69" s="21"/>
      <c r="N69" s="63">
        <v>6</v>
      </c>
      <c r="O69" s="63">
        <v>0</v>
      </c>
      <c r="P69" s="63">
        <v>0</v>
      </c>
      <c r="Q69" s="63">
        <v>0</v>
      </c>
      <c r="R69" s="63">
        <f>O69+P69+Q69</f>
        <v>0</v>
      </c>
      <c r="S69" s="63">
        <v>2019</v>
      </c>
      <c r="AC69" s="72"/>
    </row>
    <row r="70" spans="1:29" ht="45.75" customHeight="1" x14ac:dyDescent="0.25">
      <c r="A70" s="18">
        <v>0</v>
      </c>
      <c r="B70" s="18">
        <v>5</v>
      </c>
      <c r="C70" s="17">
        <v>2</v>
      </c>
      <c r="D70" s="17">
        <v>0</v>
      </c>
      <c r="E70" s="17">
        <v>1</v>
      </c>
      <c r="F70" s="17">
        <v>0</v>
      </c>
      <c r="G70" s="17">
        <v>0</v>
      </c>
      <c r="H70" s="17">
        <v>3</v>
      </c>
      <c r="I70" s="18">
        <v>0</v>
      </c>
      <c r="J70" s="17">
        <v>0</v>
      </c>
      <c r="K70" s="23" t="s">
        <v>101</v>
      </c>
      <c r="L70" s="22" t="s">
        <v>3</v>
      </c>
      <c r="M70" s="22"/>
      <c r="N70" s="62">
        <v>213.3</v>
      </c>
      <c r="O70" s="62">
        <v>65.5</v>
      </c>
      <c r="P70" s="62">
        <v>0</v>
      </c>
      <c r="Q70" s="62">
        <v>0</v>
      </c>
      <c r="R70" s="62">
        <f>SUM(O70:Q70)</f>
        <v>65.5</v>
      </c>
      <c r="S70" s="62">
        <v>2019</v>
      </c>
    </row>
    <row r="71" spans="1:29" ht="30.75" customHeight="1" x14ac:dyDescent="0.25">
      <c r="A71" s="16">
        <v>0</v>
      </c>
      <c r="B71" s="16">
        <v>5</v>
      </c>
      <c r="C71" s="15">
        <v>2</v>
      </c>
      <c r="D71" s="15">
        <v>0</v>
      </c>
      <c r="E71" s="15">
        <v>1</v>
      </c>
      <c r="F71" s="15">
        <v>0</v>
      </c>
      <c r="G71" s="15">
        <v>0</v>
      </c>
      <c r="H71" s="15">
        <v>3</v>
      </c>
      <c r="I71" s="16">
        <v>0</v>
      </c>
      <c r="J71" s="15">
        <v>1</v>
      </c>
      <c r="K71" s="24" t="s">
        <v>100</v>
      </c>
      <c r="L71" s="21" t="s">
        <v>25</v>
      </c>
      <c r="M71" s="21"/>
      <c r="N71" s="63">
        <v>2</v>
      </c>
      <c r="O71" s="63">
        <v>0</v>
      </c>
      <c r="P71" s="63">
        <v>0</v>
      </c>
      <c r="Q71" s="63">
        <v>0</v>
      </c>
      <c r="R71" s="63">
        <f>O71+P71+Q71</f>
        <v>0</v>
      </c>
      <c r="S71" s="63">
        <v>2019</v>
      </c>
      <c r="AC71" s="72"/>
    </row>
    <row r="72" spans="1:29" ht="31.5" customHeight="1" x14ac:dyDescent="0.25">
      <c r="A72" s="16">
        <v>0</v>
      </c>
      <c r="B72" s="16">
        <v>5</v>
      </c>
      <c r="C72" s="15">
        <v>2</v>
      </c>
      <c r="D72" s="15">
        <v>0</v>
      </c>
      <c r="E72" s="15">
        <v>1</v>
      </c>
      <c r="F72" s="15">
        <v>0</v>
      </c>
      <c r="G72" s="15">
        <v>0</v>
      </c>
      <c r="H72" s="15">
        <v>3</v>
      </c>
      <c r="I72" s="16">
        <v>0</v>
      </c>
      <c r="J72" s="15">
        <v>2</v>
      </c>
      <c r="K72" s="24" t="s">
        <v>102</v>
      </c>
      <c r="L72" s="21" t="s">
        <v>35</v>
      </c>
      <c r="M72" s="21"/>
      <c r="N72" s="63">
        <v>11</v>
      </c>
      <c r="O72" s="63">
        <v>0</v>
      </c>
      <c r="P72" s="63">
        <v>0</v>
      </c>
      <c r="Q72" s="63">
        <v>0</v>
      </c>
      <c r="R72" s="63">
        <f>O72+P72+Q72</f>
        <v>0</v>
      </c>
      <c r="S72" s="63">
        <v>2019</v>
      </c>
      <c r="AC72" s="72"/>
    </row>
    <row r="73" spans="1:29" ht="33.75" customHeight="1" x14ac:dyDescent="0.25">
      <c r="A73" s="41">
        <v>0</v>
      </c>
      <c r="B73" s="41">
        <v>5</v>
      </c>
      <c r="C73" s="40">
        <v>2</v>
      </c>
      <c r="D73" s="40">
        <v>0</v>
      </c>
      <c r="E73" s="40">
        <v>2</v>
      </c>
      <c r="F73" s="40">
        <v>0</v>
      </c>
      <c r="G73" s="40">
        <v>0</v>
      </c>
      <c r="H73" s="40">
        <v>0</v>
      </c>
      <c r="I73" s="41">
        <v>0</v>
      </c>
      <c r="J73" s="40">
        <v>0</v>
      </c>
      <c r="K73" s="26" t="s">
        <v>117</v>
      </c>
      <c r="L73" s="65" t="s">
        <v>3</v>
      </c>
      <c r="M73" s="65"/>
      <c r="N73" s="66">
        <v>0</v>
      </c>
      <c r="O73" s="66">
        <v>0</v>
      </c>
      <c r="P73" s="66">
        <v>0</v>
      </c>
      <c r="Q73" s="66">
        <v>0</v>
      </c>
      <c r="R73" s="66">
        <v>0</v>
      </c>
      <c r="S73" s="66">
        <v>2019</v>
      </c>
    </row>
    <row r="74" spans="1:29" ht="58.5" customHeight="1" x14ac:dyDescent="0.25">
      <c r="A74" s="43">
        <v>0</v>
      </c>
      <c r="B74" s="43">
        <v>5</v>
      </c>
      <c r="C74" s="42">
        <v>2</v>
      </c>
      <c r="D74" s="42">
        <v>0</v>
      </c>
      <c r="E74" s="42">
        <v>2</v>
      </c>
      <c r="F74" s="42">
        <v>0</v>
      </c>
      <c r="G74" s="42">
        <v>0</v>
      </c>
      <c r="H74" s="42">
        <v>0</v>
      </c>
      <c r="I74" s="43">
        <v>0</v>
      </c>
      <c r="J74" s="42">
        <v>1</v>
      </c>
      <c r="K74" s="25" t="s">
        <v>20</v>
      </c>
      <c r="L74" s="44" t="s">
        <v>25</v>
      </c>
      <c r="M74" s="44"/>
      <c r="N74" s="61">
        <v>2</v>
      </c>
      <c r="O74" s="61">
        <v>2</v>
      </c>
      <c r="P74" s="61">
        <v>2</v>
      </c>
      <c r="Q74" s="61">
        <v>2</v>
      </c>
      <c r="R74" s="61">
        <v>6</v>
      </c>
      <c r="S74" s="61">
        <v>2019</v>
      </c>
    </row>
    <row r="75" spans="1:29" ht="46.5" customHeight="1" x14ac:dyDescent="0.25">
      <c r="A75" s="18">
        <v>0</v>
      </c>
      <c r="B75" s="18">
        <v>5</v>
      </c>
      <c r="C75" s="17">
        <v>2</v>
      </c>
      <c r="D75" s="17">
        <v>0</v>
      </c>
      <c r="E75" s="17">
        <v>2</v>
      </c>
      <c r="F75" s="17">
        <v>0</v>
      </c>
      <c r="G75" s="17">
        <v>0</v>
      </c>
      <c r="H75" s="17">
        <v>1</v>
      </c>
      <c r="I75" s="18">
        <v>0</v>
      </c>
      <c r="J75" s="17">
        <v>0</v>
      </c>
      <c r="K75" s="23" t="s">
        <v>52</v>
      </c>
      <c r="L75" s="22" t="s">
        <v>24</v>
      </c>
      <c r="M75" s="22"/>
      <c r="N75" s="62">
        <v>1</v>
      </c>
      <c r="O75" s="62">
        <v>1</v>
      </c>
      <c r="P75" s="62">
        <v>1</v>
      </c>
      <c r="Q75" s="62">
        <v>1</v>
      </c>
      <c r="R75" s="62">
        <v>1</v>
      </c>
      <c r="S75" s="62">
        <v>2019</v>
      </c>
    </row>
    <row r="76" spans="1:29" ht="45" customHeight="1" x14ac:dyDescent="0.25">
      <c r="A76" s="16">
        <v>0</v>
      </c>
      <c r="B76" s="16">
        <v>5</v>
      </c>
      <c r="C76" s="15">
        <v>2</v>
      </c>
      <c r="D76" s="15">
        <v>0</v>
      </c>
      <c r="E76" s="15">
        <v>2</v>
      </c>
      <c r="F76" s="15">
        <v>0</v>
      </c>
      <c r="G76" s="15">
        <v>0</v>
      </c>
      <c r="H76" s="15">
        <v>1</v>
      </c>
      <c r="I76" s="16">
        <v>0</v>
      </c>
      <c r="J76" s="15">
        <v>1</v>
      </c>
      <c r="K76" s="24" t="s">
        <v>37</v>
      </c>
      <c r="L76" s="21" t="s">
        <v>25</v>
      </c>
      <c r="M76" s="21"/>
      <c r="N76" s="63">
        <v>4</v>
      </c>
      <c r="O76" s="63">
        <v>4</v>
      </c>
      <c r="P76" s="63">
        <v>4</v>
      </c>
      <c r="Q76" s="63">
        <v>4</v>
      </c>
      <c r="R76" s="63">
        <v>12</v>
      </c>
      <c r="S76" s="63">
        <v>2019</v>
      </c>
    </row>
    <row r="77" spans="1:29" ht="60" customHeight="1" x14ac:dyDescent="0.25">
      <c r="A77" s="18">
        <v>0</v>
      </c>
      <c r="B77" s="18">
        <v>5</v>
      </c>
      <c r="C77" s="17">
        <v>2</v>
      </c>
      <c r="D77" s="17">
        <v>0</v>
      </c>
      <c r="E77" s="17">
        <v>2</v>
      </c>
      <c r="F77" s="17">
        <v>0</v>
      </c>
      <c r="G77" s="17">
        <v>0</v>
      </c>
      <c r="H77" s="17">
        <v>2</v>
      </c>
      <c r="I77" s="18">
        <v>0</v>
      </c>
      <c r="J77" s="17">
        <v>0</v>
      </c>
      <c r="K77" s="23" t="s">
        <v>53</v>
      </c>
      <c r="L77" s="22" t="s">
        <v>24</v>
      </c>
      <c r="M77" s="22"/>
      <c r="N77" s="62">
        <v>1</v>
      </c>
      <c r="O77" s="62">
        <v>1</v>
      </c>
      <c r="P77" s="62">
        <v>1</v>
      </c>
      <c r="Q77" s="62">
        <v>1</v>
      </c>
      <c r="R77" s="62">
        <v>1</v>
      </c>
      <c r="S77" s="62">
        <v>2019</v>
      </c>
    </row>
    <row r="78" spans="1:29" ht="195.75" customHeight="1" x14ac:dyDescent="0.25">
      <c r="A78" s="16">
        <v>0</v>
      </c>
      <c r="B78" s="16">
        <v>5</v>
      </c>
      <c r="C78" s="15">
        <v>2</v>
      </c>
      <c r="D78" s="15">
        <v>0</v>
      </c>
      <c r="E78" s="15">
        <v>2</v>
      </c>
      <c r="F78" s="15">
        <v>0</v>
      </c>
      <c r="G78" s="15">
        <v>0</v>
      </c>
      <c r="H78" s="15">
        <v>2</v>
      </c>
      <c r="I78" s="16">
        <v>0</v>
      </c>
      <c r="J78" s="15">
        <v>1</v>
      </c>
      <c r="K78" s="24" t="s">
        <v>38</v>
      </c>
      <c r="L78" s="21" t="s">
        <v>28</v>
      </c>
      <c r="M78" s="21"/>
      <c r="N78" s="63">
        <v>1</v>
      </c>
      <c r="O78" s="63">
        <v>1</v>
      </c>
      <c r="P78" s="63">
        <v>1</v>
      </c>
      <c r="Q78" s="63">
        <v>1</v>
      </c>
      <c r="R78" s="63">
        <v>1</v>
      </c>
      <c r="S78" s="63">
        <v>2019</v>
      </c>
    </row>
    <row r="79" spans="1:29" ht="92.25" customHeight="1" x14ac:dyDescent="0.25">
      <c r="A79" s="16">
        <v>0</v>
      </c>
      <c r="B79" s="16">
        <v>5</v>
      </c>
      <c r="C79" s="15">
        <v>2</v>
      </c>
      <c r="D79" s="15">
        <v>0</v>
      </c>
      <c r="E79" s="15">
        <v>2</v>
      </c>
      <c r="F79" s="15">
        <v>0</v>
      </c>
      <c r="G79" s="15">
        <v>0</v>
      </c>
      <c r="H79" s="15">
        <v>2</v>
      </c>
      <c r="I79" s="16">
        <v>0</v>
      </c>
      <c r="J79" s="15">
        <v>2</v>
      </c>
      <c r="K79" s="24" t="s">
        <v>104</v>
      </c>
      <c r="L79" s="21" t="s">
        <v>24</v>
      </c>
      <c r="M79" s="21"/>
      <c r="N79" s="63">
        <v>1</v>
      </c>
      <c r="O79" s="63">
        <v>1</v>
      </c>
      <c r="P79" s="63">
        <v>1</v>
      </c>
      <c r="Q79" s="63">
        <v>1</v>
      </c>
      <c r="R79" s="63">
        <v>1</v>
      </c>
      <c r="S79" s="63">
        <v>2019</v>
      </c>
    </row>
    <row r="80" spans="1:29" ht="31.5" customHeight="1" x14ac:dyDescent="0.25">
      <c r="A80" s="31">
        <v>0</v>
      </c>
      <c r="B80" s="31">
        <v>5</v>
      </c>
      <c r="C80" s="39">
        <v>3</v>
      </c>
      <c r="D80" s="39">
        <v>0</v>
      </c>
      <c r="E80" s="39">
        <v>0</v>
      </c>
      <c r="F80" s="39">
        <v>0</v>
      </c>
      <c r="G80" s="39">
        <v>0</v>
      </c>
      <c r="H80" s="39">
        <v>0</v>
      </c>
      <c r="I80" s="31">
        <v>0</v>
      </c>
      <c r="J80" s="39">
        <v>0</v>
      </c>
      <c r="K80" s="27" t="s">
        <v>118</v>
      </c>
      <c r="L80" s="33" t="s">
        <v>3</v>
      </c>
      <c r="M80" s="33"/>
      <c r="N80" s="33">
        <f t="shared" ref="N80" si="11">N81+N89</f>
        <v>6443.8</v>
      </c>
      <c r="O80" s="87">
        <v>6897.4</v>
      </c>
      <c r="P80" s="33">
        <f t="shared" ref="P80:R80" si="12">P81+P89</f>
        <v>6159.8</v>
      </c>
      <c r="Q80" s="33">
        <f t="shared" si="12"/>
        <v>6398.7</v>
      </c>
      <c r="R80" s="33">
        <f t="shared" si="12"/>
        <v>19455.900000000001</v>
      </c>
      <c r="S80" s="68">
        <v>2019</v>
      </c>
    </row>
    <row r="81" spans="1:29" ht="30.75" customHeight="1" x14ac:dyDescent="0.25">
      <c r="A81" s="41">
        <v>0</v>
      </c>
      <c r="B81" s="41">
        <v>5</v>
      </c>
      <c r="C81" s="40">
        <v>3</v>
      </c>
      <c r="D81" s="40">
        <v>0</v>
      </c>
      <c r="E81" s="40">
        <v>1</v>
      </c>
      <c r="F81" s="40">
        <v>0</v>
      </c>
      <c r="G81" s="40">
        <v>0</v>
      </c>
      <c r="H81" s="40">
        <v>0</v>
      </c>
      <c r="I81" s="41">
        <v>0</v>
      </c>
      <c r="J81" s="40">
        <v>0</v>
      </c>
      <c r="K81" s="26" t="s">
        <v>119</v>
      </c>
      <c r="L81" s="65" t="s">
        <v>3</v>
      </c>
      <c r="M81" s="65"/>
      <c r="N81" s="65">
        <f t="shared" ref="N81" si="13">N83+N86</f>
        <v>4465.5</v>
      </c>
      <c r="O81" s="75">
        <f>O83+O86</f>
        <v>4710.2</v>
      </c>
      <c r="P81" s="75">
        <f t="shared" ref="P81:Q81" si="14">P83+P86</f>
        <v>4959.8</v>
      </c>
      <c r="Q81" s="75">
        <f t="shared" si="14"/>
        <v>5198.7</v>
      </c>
      <c r="R81" s="75">
        <f>Q81+P81+O81</f>
        <v>14868.7</v>
      </c>
      <c r="S81" s="66">
        <v>2019</v>
      </c>
    </row>
    <row r="82" spans="1:29" ht="76.5" customHeight="1" x14ac:dyDescent="0.25">
      <c r="A82" s="43">
        <v>0</v>
      </c>
      <c r="B82" s="43">
        <v>5</v>
      </c>
      <c r="C82" s="42">
        <v>3</v>
      </c>
      <c r="D82" s="42">
        <v>0</v>
      </c>
      <c r="E82" s="42">
        <v>1</v>
      </c>
      <c r="F82" s="42">
        <v>0</v>
      </c>
      <c r="G82" s="42">
        <v>0</v>
      </c>
      <c r="H82" s="42">
        <v>0</v>
      </c>
      <c r="I82" s="43">
        <v>0</v>
      </c>
      <c r="J82" s="42">
        <v>1</v>
      </c>
      <c r="K82" s="25" t="s">
        <v>105</v>
      </c>
      <c r="L82" s="44" t="s">
        <v>19</v>
      </c>
      <c r="M82" s="44"/>
      <c r="N82" s="61">
        <v>1.7</v>
      </c>
      <c r="O82" s="61">
        <v>1.5</v>
      </c>
      <c r="P82" s="61">
        <v>1.4</v>
      </c>
      <c r="Q82" s="61">
        <v>1.3</v>
      </c>
      <c r="R82" s="61">
        <v>1.3</v>
      </c>
      <c r="S82" s="61">
        <v>2019</v>
      </c>
    </row>
    <row r="83" spans="1:29" ht="75.75" customHeight="1" x14ac:dyDescent="0.25">
      <c r="A83" s="18">
        <v>0</v>
      </c>
      <c r="B83" s="18">
        <v>5</v>
      </c>
      <c r="C83" s="17">
        <v>3</v>
      </c>
      <c r="D83" s="17">
        <v>0</v>
      </c>
      <c r="E83" s="17">
        <v>1</v>
      </c>
      <c r="F83" s="17">
        <v>0</v>
      </c>
      <c r="G83" s="17">
        <v>0</v>
      </c>
      <c r="H83" s="17">
        <v>1</v>
      </c>
      <c r="I83" s="18">
        <v>0</v>
      </c>
      <c r="J83" s="17">
        <v>0</v>
      </c>
      <c r="K83" s="23" t="s">
        <v>106</v>
      </c>
      <c r="L83" s="22" t="s">
        <v>3</v>
      </c>
      <c r="M83" s="22"/>
      <c r="N83" s="62">
        <v>4465.5</v>
      </c>
      <c r="O83" s="86">
        <v>4693.2</v>
      </c>
      <c r="P83" s="62">
        <v>4937.2</v>
      </c>
      <c r="Q83" s="62">
        <v>5174.2</v>
      </c>
      <c r="R83" s="76">
        <f>Q83+P83+O83</f>
        <v>14804.599999999999</v>
      </c>
      <c r="S83" s="62">
        <v>2019</v>
      </c>
    </row>
    <row r="84" spans="1:29" ht="48" customHeight="1" x14ac:dyDescent="0.25">
      <c r="A84" s="16">
        <v>0</v>
      </c>
      <c r="B84" s="16">
        <v>5</v>
      </c>
      <c r="C84" s="15">
        <v>3</v>
      </c>
      <c r="D84" s="15">
        <v>0</v>
      </c>
      <c r="E84" s="15">
        <v>1</v>
      </c>
      <c r="F84" s="15">
        <v>0</v>
      </c>
      <c r="G84" s="15">
        <v>0</v>
      </c>
      <c r="H84" s="15">
        <v>1</v>
      </c>
      <c r="I84" s="16">
        <v>0</v>
      </c>
      <c r="J84" s="15">
        <v>1</v>
      </c>
      <c r="K84" s="24" t="s">
        <v>39</v>
      </c>
      <c r="L84" s="21" t="s">
        <v>28</v>
      </c>
      <c r="M84" s="21"/>
      <c r="N84" s="64">
        <v>1</v>
      </c>
      <c r="O84" s="64">
        <v>1</v>
      </c>
      <c r="P84" s="64">
        <v>1</v>
      </c>
      <c r="Q84" s="64">
        <v>1</v>
      </c>
      <c r="R84" s="64">
        <v>1</v>
      </c>
      <c r="S84" s="64">
        <v>2019</v>
      </c>
    </row>
    <row r="85" spans="1:29" ht="30.75" customHeight="1" x14ac:dyDescent="0.25">
      <c r="A85" s="16">
        <v>0</v>
      </c>
      <c r="B85" s="16">
        <v>5</v>
      </c>
      <c r="C85" s="15">
        <v>3</v>
      </c>
      <c r="D85" s="15">
        <v>0</v>
      </c>
      <c r="E85" s="15">
        <v>1</v>
      </c>
      <c r="F85" s="15">
        <v>0</v>
      </c>
      <c r="G85" s="15">
        <v>0</v>
      </c>
      <c r="H85" s="15">
        <v>1</v>
      </c>
      <c r="I85" s="16">
        <v>0</v>
      </c>
      <c r="J85" s="15">
        <v>2</v>
      </c>
      <c r="K85" s="24" t="s">
        <v>31</v>
      </c>
      <c r="L85" s="21" t="s">
        <v>28</v>
      </c>
      <c r="M85" s="21"/>
      <c r="N85" s="63">
        <v>1</v>
      </c>
      <c r="O85" s="63">
        <v>1</v>
      </c>
      <c r="P85" s="63">
        <v>1</v>
      </c>
      <c r="Q85" s="63">
        <v>1</v>
      </c>
      <c r="R85" s="63">
        <v>1</v>
      </c>
      <c r="S85" s="63">
        <v>2019</v>
      </c>
    </row>
    <row r="86" spans="1:29" ht="47.25" customHeight="1" x14ac:dyDescent="0.25">
      <c r="A86" s="18">
        <v>0</v>
      </c>
      <c r="B86" s="18">
        <v>5</v>
      </c>
      <c r="C86" s="17">
        <v>3</v>
      </c>
      <c r="D86" s="17">
        <v>0</v>
      </c>
      <c r="E86" s="17">
        <v>1</v>
      </c>
      <c r="F86" s="17">
        <v>0</v>
      </c>
      <c r="G86" s="17">
        <v>0</v>
      </c>
      <c r="H86" s="17">
        <v>2</v>
      </c>
      <c r="I86" s="18">
        <v>0</v>
      </c>
      <c r="J86" s="17">
        <v>0</v>
      </c>
      <c r="K86" s="23" t="s">
        <v>78</v>
      </c>
      <c r="L86" s="22" t="s">
        <v>3</v>
      </c>
      <c r="M86" s="22"/>
      <c r="N86" s="62">
        <v>0</v>
      </c>
      <c r="O86" s="86">
        <v>17</v>
      </c>
      <c r="P86" s="62">
        <v>22.6</v>
      </c>
      <c r="Q86" s="62">
        <v>24.5</v>
      </c>
      <c r="R86" s="62">
        <f>O86+P86+Q86</f>
        <v>64.099999999999994</v>
      </c>
      <c r="S86" s="62">
        <v>2019</v>
      </c>
      <c r="AC86" s="72"/>
    </row>
    <row r="87" spans="1:29" ht="45" customHeight="1" x14ac:dyDescent="0.25">
      <c r="A87" s="16">
        <v>0</v>
      </c>
      <c r="B87" s="16">
        <v>5</v>
      </c>
      <c r="C87" s="15">
        <v>3</v>
      </c>
      <c r="D87" s="15">
        <v>0</v>
      </c>
      <c r="E87" s="15">
        <v>1</v>
      </c>
      <c r="F87" s="15">
        <v>0</v>
      </c>
      <c r="G87" s="15">
        <v>0</v>
      </c>
      <c r="H87" s="15">
        <v>2</v>
      </c>
      <c r="I87" s="16">
        <v>0</v>
      </c>
      <c r="J87" s="15">
        <v>1</v>
      </c>
      <c r="K87" s="24" t="s">
        <v>40</v>
      </c>
      <c r="L87" s="21" t="s">
        <v>28</v>
      </c>
      <c r="M87" s="21"/>
      <c r="N87" s="64">
        <v>1</v>
      </c>
      <c r="O87" s="64">
        <v>1</v>
      </c>
      <c r="P87" s="64">
        <v>1</v>
      </c>
      <c r="Q87" s="64">
        <v>1</v>
      </c>
      <c r="R87" s="64">
        <v>1</v>
      </c>
      <c r="S87" s="64">
        <v>2019</v>
      </c>
      <c r="AC87" s="72"/>
    </row>
    <row r="88" spans="1:29" ht="48" customHeight="1" x14ac:dyDescent="0.25">
      <c r="A88" s="16">
        <v>0</v>
      </c>
      <c r="B88" s="16">
        <v>5</v>
      </c>
      <c r="C88" s="15">
        <v>3</v>
      </c>
      <c r="D88" s="15">
        <v>0</v>
      </c>
      <c r="E88" s="15">
        <v>1</v>
      </c>
      <c r="F88" s="15">
        <v>0</v>
      </c>
      <c r="G88" s="15">
        <v>0</v>
      </c>
      <c r="H88" s="15">
        <v>2</v>
      </c>
      <c r="I88" s="16">
        <v>0</v>
      </c>
      <c r="J88" s="15">
        <v>2</v>
      </c>
      <c r="K88" s="24" t="s">
        <v>41</v>
      </c>
      <c r="L88" s="21" t="s">
        <v>28</v>
      </c>
      <c r="M88" s="21"/>
      <c r="N88" s="63">
        <v>1</v>
      </c>
      <c r="O88" s="63">
        <v>1</v>
      </c>
      <c r="P88" s="63">
        <v>1</v>
      </c>
      <c r="Q88" s="63">
        <v>1</v>
      </c>
      <c r="R88" s="63">
        <v>1</v>
      </c>
      <c r="S88" s="63">
        <v>2019</v>
      </c>
      <c r="AC88" s="72"/>
    </row>
    <row r="89" spans="1:29" ht="29.25" customHeight="1" x14ac:dyDescent="0.25">
      <c r="A89" s="41">
        <v>0</v>
      </c>
      <c r="B89" s="41">
        <v>5</v>
      </c>
      <c r="C89" s="40">
        <v>3</v>
      </c>
      <c r="D89" s="40">
        <v>0</v>
      </c>
      <c r="E89" s="40">
        <v>2</v>
      </c>
      <c r="F89" s="40">
        <v>0</v>
      </c>
      <c r="G89" s="40">
        <v>0</v>
      </c>
      <c r="H89" s="40">
        <v>0</v>
      </c>
      <c r="I89" s="41">
        <v>0</v>
      </c>
      <c r="J89" s="40">
        <v>0</v>
      </c>
      <c r="K89" s="26" t="s">
        <v>111</v>
      </c>
      <c r="L89" s="65" t="s">
        <v>3</v>
      </c>
      <c r="M89" s="65"/>
      <c r="N89" s="65">
        <f t="shared" ref="N89" si="15">N91</f>
        <v>1978.3</v>
      </c>
      <c r="O89" s="75">
        <f>O91</f>
        <v>2187.1999999999998</v>
      </c>
      <c r="P89" s="75">
        <f t="shared" ref="P89:Q89" si="16">P91</f>
        <v>1200</v>
      </c>
      <c r="Q89" s="75">
        <f t="shared" si="16"/>
        <v>1200</v>
      </c>
      <c r="R89" s="75">
        <f>Q89+P89+O89</f>
        <v>4587.2</v>
      </c>
      <c r="S89" s="67">
        <v>2019</v>
      </c>
    </row>
    <row r="90" spans="1:29" ht="76.5" customHeight="1" x14ac:dyDescent="0.25">
      <c r="A90" s="43">
        <v>0</v>
      </c>
      <c r="B90" s="43">
        <v>5</v>
      </c>
      <c r="C90" s="42">
        <v>3</v>
      </c>
      <c r="D90" s="42">
        <v>0</v>
      </c>
      <c r="E90" s="42">
        <v>2</v>
      </c>
      <c r="F90" s="42">
        <v>0</v>
      </c>
      <c r="G90" s="42">
        <v>0</v>
      </c>
      <c r="H90" s="42">
        <v>0</v>
      </c>
      <c r="I90" s="43">
        <v>0</v>
      </c>
      <c r="J90" s="42">
        <v>1</v>
      </c>
      <c r="K90" s="25" t="s">
        <v>23</v>
      </c>
      <c r="L90" s="44" t="s">
        <v>19</v>
      </c>
      <c r="M90" s="44"/>
      <c r="N90" s="61">
        <v>3</v>
      </c>
      <c r="O90" s="61">
        <v>3</v>
      </c>
      <c r="P90" s="61">
        <v>3</v>
      </c>
      <c r="Q90" s="61">
        <v>3</v>
      </c>
      <c r="R90" s="61">
        <v>3</v>
      </c>
      <c r="S90" s="61">
        <v>2019</v>
      </c>
    </row>
    <row r="91" spans="1:29" ht="215.25" customHeight="1" x14ac:dyDescent="0.25">
      <c r="A91" s="18">
        <v>0</v>
      </c>
      <c r="B91" s="18">
        <v>5</v>
      </c>
      <c r="C91" s="17">
        <v>3</v>
      </c>
      <c r="D91" s="17">
        <v>0</v>
      </c>
      <c r="E91" s="17">
        <v>2</v>
      </c>
      <c r="F91" s="17">
        <v>0</v>
      </c>
      <c r="G91" s="17">
        <v>0</v>
      </c>
      <c r="H91" s="17">
        <v>1</v>
      </c>
      <c r="I91" s="18">
        <v>0</v>
      </c>
      <c r="J91" s="17">
        <v>0</v>
      </c>
      <c r="K91" s="23" t="s">
        <v>54</v>
      </c>
      <c r="L91" s="22" t="s">
        <v>3</v>
      </c>
      <c r="M91" s="22"/>
      <c r="N91" s="62">
        <v>1978.3</v>
      </c>
      <c r="O91" s="86">
        <v>2187.1999999999998</v>
      </c>
      <c r="P91" s="77">
        <v>1200</v>
      </c>
      <c r="Q91" s="77">
        <v>1200</v>
      </c>
      <c r="R91" s="77">
        <f>Q91+P91+O91</f>
        <v>4587.2</v>
      </c>
      <c r="S91" s="62">
        <v>2019</v>
      </c>
    </row>
    <row r="92" spans="1:29" ht="46.5" customHeight="1" x14ac:dyDescent="0.25">
      <c r="A92" s="16">
        <v>0</v>
      </c>
      <c r="B92" s="16">
        <v>5</v>
      </c>
      <c r="C92" s="15">
        <v>3</v>
      </c>
      <c r="D92" s="15">
        <v>0</v>
      </c>
      <c r="E92" s="15">
        <v>2</v>
      </c>
      <c r="F92" s="15">
        <v>0</v>
      </c>
      <c r="G92" s="15">
        <v>0</v>
      </c>
      <c r="H92" s="15">
        <v>1</v>
      </c>
      <c r="I92" s="16">
        <v>0</v>
      </c>
      <c r="J92" s="15">
        <v>1</v>
      </c>
      <c r="K92" s="24" t="s">
        <v>42</v>
      </c>
      <c r="L92" s="21" t="s">
        <v>28</v>
      </c>
      <c r="M92" s="21"/>
      <c r="N92" s="63">
        <v>1</v>
      </c>
      <c r="O92" s="63">
        <v>1</v>
      </c>
      <c r="P92" s="63">
        <v>1</v>
      </c>
      <c r="Q92" s="63">
        <v>1</v>
      </c>
      <c r="R92" s="63">
        <v>1</v>
      </c>
      <c r="S92" s="63">
        <v>2019</v>
      </c>
    </row>
    <row r="93" spans="1:29" ht="31.5" customHeight="1" x14ac:dyDescent="0.25">
      <c r="A93" s="16">
        <v>0</v>
      </c>
      <c r="B93" s="16">
        <v>5</v>
      </c>
      <c r="C93" s="15">
        <v>3</v>
      </c>
      <c r="D93" s="15">
        <v>0</v>
      </c>
      <c r="E93" s="15">
        <v>2</v>
      </c>
      <c r="F93" s="15">
        <v>0</v>
      </c>
      <c r="G93" s="15">
        <v>0</v>
      </c>
      <c r="H93" s="15">
        <v>1</v>
      </c>
      <c r="I93" s="16">
        <v>0</v>
      </c>
      <c r="J93" s="15">
        <v>2</v>
      </c>
      <c r="K93" s="24" t="s">
        <v>112</v>
      </c>
      <c r="L93" s="21" t="s">
        <v>24</v>
      </c>
      <c r="M93" s="21"/>
      <c r="N93" s="63">
        <v>1</v>
      </c>
      <c r="O93" s="63">
        <v>1</v>
      </c>
      <c r="P93" s="63">
        <v>1</v>
      </c>
      <c r="Q93" s="63">
        <v>1</v>
      </c>
      <c r="R93" s="63">
        <v>1</v>
      </c>
      <c r="S93" s="63">
        <v>2019</v>
      </c>
    </row>
    <row r="94" spans="1:29" ht="120.75" customHeight="1" x14ac:dyDescent="0.25">
      <c r="A94" s="18">
        <v>0</v>
      </c>
      <c r="B94" s="18">
        <v>5</v>
      </c>
      <c r="C94" s="17">
        <v>3</v>
      </c>
      <c r="D94" s="17">
        <v>0</v>
      </c>
      <c r="E94" s="17">
        <v>2</v>
      </c>
      <c r="F94" s="17">
        <v>0</v>
      </c>
      <c r="G94" s="17">
        <v>0</v>
      </c>
      <c r="H94" s="17">
        <v>2</v>
      </c>
      <c r="I94" s="18">
        <v>0</v>
      </c>
      <c r="J94" s="17">
        <v>0</v>
      </c>
      <c r="K94" s="23" t="s">
        <v>55</v>
      </c>
      <c r="L94" s="22" t="s">
        <v>24</v>
      </c>
      <c r="M94" s="22"/>
      <c r="N94" s="62">
        <v>1</v>
      </c>
      <c r="O94" s="62">
        <v>1</v>
      </c>
      <c r="P94" s="62">
        <v>1</v>
      </c>
      <c r="Q94" s="62">
        <v>1</v>
      </c>
      <c r="R94" s="62">
        <v>1</v>
      </c>
      <c r="S94" s="62">
        <v>2019</v>
      </c>
    </row>
    <row r="95" spans="1:29" ht="146.25" customHeight="1" x14ac:dyDescent="0.25">
      <c r="A95" s="16">
        <v>0</v>
      </c>
      <c r="B95" s="16">
        <v>5</v>
      </c>
      <c r="C95" s="15">
        <v>3</v>
      </c>
      <c r="D95" s="15">
        <v>0</v>
      </c>
      <c r="E95" s="15">
        <v>2</v>
      </c>
      <c r="F95" s="15">
        <v>0</v>
      </c>
      <c r="G95" s="15">
        <v>0</v>
      </c>
      <c r="H95" s="15">
        <v>2</v>
      </c>
      <c r="I95" s="16">
        <v>0</v>
      </c>
      <c r="J95" s="15">
        <v>1</v>
      </c>
      <c r="K95" s="45" t="s">
        <v>56</v>
      </c>
      <c r="L95" s="21" t="s">
        <v>25</v>
      </c>
      <c r="M95" s="21"/>
      <c r="N95" s="63">
        <v>8</v>
      </c>
      <c r="O95" s="63">
        <v>8</v>
      </c>
      <c r="P95" s="63">
        <v>8</v>
      </c>
      <c r="Q95" s="63">
        <v>8</v>
      </c>
      <c r="R95" s="63">
        <f>SUM(O95:Q95)</f>
        <v>24</v>
      </c>
      <c r="S95" s="63">
        <v>2019</v>
      </c>
    </row>
    <row r="96" spans="1:29" ht="45.75" customHeight="1" x14ac:dyDescent="0.25">
      <c r="A96" s="31">
        <v>0</v>
      </c>
      <c r="B96" s="31">
        <v>5</v>
      </c>
      <c r="C96" s="39">
        <v>4</v>
      </c>
      <c r="D96" s="39">
        <v>0</v>
      </c>
      <c r="E96" s="39">
        <v>0</v>
      </c>
      <c r="F96" s="39">
        <v>0</v>
      </c>
      <c r="G96" s="39">
        <v>0</v>
      </c>
      <c r="H96" s="39">
        <v>0</v>
      </c>
      <c r="I96" s="31">
        <v>0</v>
      </c>
      <c r="J96" s="39">
        <v>0</v>
      </c>
      <c r="K96" s="27" t="s">
        <v>107</v>
      </c>
      <c r="L96" s="33" t="s">
        <v>3</v>
      </c>
      <c r="M96" s="33"/>
      <c r="N96" s="69">
        <v>0</v>
      </c>
      <c r="O96" s="69">
        <v>0</v>
      </c>
      <c r="P96" s="69">
        <v>0</v>
      </c>
      <c r="Q96" s="69">
        <v>0</v>
      </c>
      <c r="R96" s="69">
        <f>SUM(O96:Q96)</f>
        <v>0</v>
      </c>
      <c r="S96" s="68">
        <v>2019</v>
      </c>
    </row>
    <row r="97" spans="1:19" ht="46.5" customHeight="1" x14ac:dyDescent="0.25">
      <c r="A97" s="41">
        <v>0</v>
      </c>
      <c r="B97" s="41">
        <v>5</v>
      </c>
      <c r="C97" s="40">
        <v>4</v>
      </c>
      <c r="D97" s="40">
        <v>0</v>
      </c>
      <c r="E97" s="40">
        <v>1</v>
      </c>
      <c r="F97" s="40">
        <v>0</v>
      </c>
      <c r="G97" s="40">
        <v>0</v>
      </c>
      <c r="H97" s="40">
        <v>0</v>
      </c>
      <c r="I97" s="41">
        <v>0</v>
      </c>
      <c r="J97" s="40">
        <v>0</v>
      </c>
      <c r="K97" s="26" t="s">
        <v>120</v>
      </c>
      <c r="L97" s="65" t="s">
        <v>3</v>
      </c>
      <c r="M97" s="65"/>
      <c r="N97" s="66">
        <v>0</v>
      </c>
      <c r="O97" s="66">
        <v>0</v>
      </c>
      <c r="P97" s="66">
        <v>0</v>
      </c>
      <c r="Q97" s="66">
        <v>0</v>
      </c>
      <c r="R97" s="66">
        <v>0</v>
      </c>
      <c r="S97" s="66">
        <v>2019</v>
      </c>
    </row>
    <row r="98" spans="1:19" ht="30.75" customHeight="1" x14ac:dyDescent="0.25">
      <c r="A98" s="43">
        <v>0</v>
      </c>
      <c r="B98" s="43">
        <v>5</v>
      </c>
      <c r="C98" s="42">
        <v>4</v>
      </c>
      <c r="D98" s="42">
        <v>0</v>
      </c>
      <c r="E98" s="42">
        <v>1</v>
      </c>
      <c r="F98" s="42">
        <v>0</v>
      </c>
      <c r="G98" s="42">
        <v>0</v>
      </c>
      <c r="H98" s="42">
        <v>0</v>
      </c>
      <c r="I98" s="43">
        <v>0</v>
      </c>
      <c r="J98" s="42">
        <v>1</v>
      </c>
      <c r="K98" s="25" t="s">
        <v>57</v>
      </c>
      <c r="L98" s="44" t="s">
        <v>35</v>
      </c>
      <c r="M98" s="44"/>
      <c r="N98" s="61">
        <v>28</v>
      </c>
      <c r="O98" s="61">
        <v>32</v>
      </c>
      <c r="P98" s="61">
        <v>36</v>
      </c>
      <c r="Q98" s="61">
        <v>40</v>
      </c>
      <c r="R98" s="61">
        <f>SUM(O98:Q98)</f>
        <v>108</v>
      </c>
      <c r="S98" s="61">
        <v>2019</v>
      </c>
    </row>
    <row r="99" spans="1:19" ht="50.25" customHeight="1" x14ac:dyDescent="0.25">
      <c r="A99" s="18">
        <v>0</v>
      </c>
      <c r="B99" s="18">
        <v>5</v>
      </c>
      <c r="C99" s="17">
        <v>4</v>
      </c>
      <c r="D99" s="17">
        <v>0</v>
      </c>
      <c r="E99" s="17">
        <v>1</v>
      </c>
      <c r="F99" s="17">
        <v>0</v>
      </c>
      <c r="G99" s="17">
        <v>0</v>
      </c>
      <c r="H99" s="17">
        <v>1</v>
      </c>
      <c r="I99" s="18">
        <v>0</v>
      </c>
      <c r="J99" s="17">
        <v>0</v>
      </c>
      <c r="K99" s="23" t="s">
        <v>58</v>
      </c>
      <c r="L99" s="22" t="s">
        <v>28</v>
      </c>
      <c r="M99" s="22"/>
      <c r="N99" s="62">
        <v>1</v>
      </c>
      <c r="O99" s="62">
        <v>1</v>
      </c>
      <c r="P99" s="62">
        <v>1</v>
      </c>
      <c r="Q99" s="62">
        <v>1</v>
      </c>
      <c r="R99" s="62">
        <v>1</v>
      </c>
      <c r="S99" s="62">
        <v>2019</v>
      </c>
    </row>
    <row r="100" spans="1:19" ht="33" customHeight="1" x14ac:dyDescent="0.25">
      <c r="A100" s="16">
        <v>0</v>
      </c>
      <c r="B100" s="16">
        <v>5</v>
      </c>
      <c r="C100" s="15">
        <v>4</v>
      </c>
      <c r="D100" s="15">
        <v>0</v>
      </c>
      <c r="E100" s="15">
        <v>1</v>
      </c>
      <c r="F100" s="15">
        <v>0</v>
      </c>
      <c r="G100" s="15">
        <v>0</v>
      </c>
      <c r="H100" s="15">
        <v>1</v>
      </c>
      <c r="I100" s="16">
        <v>0</v>
      </c>
      <c r="J100" s="15">
        <v>1</v>
      </c>
      <c r="K100" s="24" t="s">
        <v>59</v>
      </c>
      <c r="L100" s="21" t="s">
        <v>35</v>
      </c>
      <c r="M100" s="21"/>
      <c r="N100" s="63">
        <v>14</v>
      </c>
      <c r="O100" s="63">
        <v>16</v>
      </c>
      <c r="P100" s="63">
        <v>18</v>
      </c>
      <c r="Q100" s="63">
        <v>20</v>
      </c>
      <c r="R100" s="63">
        <f>SUM(O100:Q100)</f>
        <v>54</v>
      </c>
      <c r="S100" s="63">
        <v>2019</v>
      </c>
    </row>
    <row r="101" spans="1:19" ht="47.25" customHeight="1" x14ac:dyDescent="0.25">
      <c r="A101" s="18">
        <v>0</v>
      </c>
      <c r="B101" s="18">
        <v>5</v>
      </c>
      <c r="C101" s="17">
        <v>4</v>
      </c>
      <c r="D101" s="17">
        <v>0</v>
      </c>
      <c r="E101" s="17">
        <v>1</v>
      </c>
      <c r="F101" s="17">
        <v>0</v>
      </c>
      <c r="G101" s="17">
        <v>0</v>
      </c>
      <c r="H101" s="17">
        <v>2</v>
      </c>
      <c r="I101" s="18">
        <v>0</v>
      </c>
      <c r="J101" s="17">
        <v>0</v>
      </c>
      <c r="K101" s="23" t="s">
        <v>60</v>
      </c>
      <c r="L101" s="22" t="s">
        <v>28</v>
      </c>
      <c r="M101" s="22"/>
      <c r="N101" s="62">
        <v>1</v>
      </c>
      <c r="O101" s="62">
        <v>1</v>
      </c>
      <c r="P101" s="62">
        <v>1</v>
      </c>
      <c r="Q101" s="62">
        <v>1</v>
      </c>
      <c r="R101" s="62">
        <v>1</v>
      </c>
      <c r="S101" s="62">
        <v>2019</v>
      </c>
    </row>
    <row r="102" spans="1:19" ht="30.75" customHeight="1" x14ac:dyDescent="0.25">
      <c r="A102" s="16">
        <v>0</v>
      </c>
      <c r="B102" s="16">
        <v>5</v>
      </c>
      <c r="C102" s="15">
        <v>4</v>
      </c>
      <c r="D102" s="15">
        <v>0</v>
      </c>
      <c r="E102" s="15">
        <v>1</v>
      </c>
      <c r="F102" s="15">
        <v>0</v>
      </c>
      <c r="G102" s="15">
        <v>0</v>
      </c>
      <c r="H102" s="15">
        <v>2</v>
      </c>
      <c r="I102" s="16">
        <v>0</v>
      </c>
      <c r="J102" s="15">
        <v>1</v>
      </c>
      <c r="K102" s="24" t="s">
        <v>61</v>
      </c>
      <c r="L102" s="21" t="s">
        <v>35</v>
      </c>
      <c r="M102" s="21"/>
      <c r="N102" s="63">
        <v>14</v>
      </c>
      <c r="O102" s="63">
        <v>16</v>
      </c>
      <c r="P102" s="63">
        <v>18</v>
      </c>
      <c r="Q102" s="63">
        <v>20</v>
      </c>
      <c r="R102" s="63">
        <f>SUM(O102:Q102)</f>
        <v>54</v>
      </c>
      <c r="S102" s="63">
        <v>2019</v>
      </c>
    </row>
    <row r="103" spans="1:19" ht="45" x14ac:dyDescent="0.25">
      <c r="A103" s="41">
        <v>0</v>
      </c>
      <c r="B103" s="41">
        <v>5</v>
      </c>
      <c r="C103" s="40">
        <v>4</v>
      </c>
      <c r="D103" s="40">
        <v>0</v>
      </c>
      <c r="E103" s="40">
        <v>2</v>
      </c>
      <c r="F103" s="40">
        <v>0</v>
      </c>
      <c r="G103" s="40">
        <v>0</v>
      </c>
      <c r="H103" s="40">
        <v>0</v>
      </c>
      <c r="I103" s="41">
        <v>0</v>
      </c>
      <c r="J103" s="40">
        <v>0</v>
      </c>
      <c r="K103" s="26" t="s">
        <v>121</v>
      </c>
      <c r="L103" s="65" t="s">
        <v>3</v>
      </c>
      <c r="M103" s="65"/>
      <c r="N103" s="65">
        <v>0</v>
      </c>
      <c r="O103" s="65">
        <v>0</v>
      </c>
      <c r="P103" s="65">
        <v>0</v>
      </c>
      <c r="Q103" s="65">
        <v>0</v>
      </c>
      <c r="R103" s="65">
        <v>0</v>
      </c>
      <c r="S103" s="66">
        <v>2019</v>
      </c>
    </row>
    <row r="104" spans="1:19" ht="30.75" customHeight="1" x14ac:dyDescent="0.25">
      <c r="A104" s="43">
        <v>0</v>
      </c>
      <c r="B104" s="43">
        <v>5</v>
      </c>
      <c r="C104" s="42">
        <v>4</v>
      </c>
      <c r="D104" s="42">
        <v>0</v>
      </c>
      <c r="E104" s="42">
        <v>2</v>
      </c>
      <c r="F104" s="42">
        <v>0</v>
      </c>
      <c r="G104" s="42">
        <v>0</v>
      </c>
      <c r="H104" s="42">
        <v>0</v>
      </c>
      <c r="I104" s="43">
        <v>0</v>
      </c>
      <c r="J104" s="42">
        <v>1</v>
      </c>
      <c r="K104" s="25" t="s">
        <v>62</v>
      </c>
      <c r="L104" s="44" t="s">
        <v>35</v>
      </c>
      <c r="M104" s="44"/>
      <c r="N104" s="61">
        <v>14</v>
      </c>
      <c r="O104" s="61">
        <v>16</v>
      </c>
      <c r="P104" s="61">
        <v>16</v>
      </c>
      <c r="Q104" s="61">
        <v>18</v>
      </c>
      <c r="R104" s="61">
        <f>SUM(O104:Q104)</f>
        <v>50</v>
      </c>
      <c r="S104" s="61">
        <v>2019</v>
      </c>
    </row>
    <row r="105" spans="1:19" ht="105" x14ac:dyDescent="0.25">
      <c r="A105" s="43">
        <v>0</v>
      </c>
      <c r="B105" s="43">
        <v>5</v>
      </c>
      <c r="C105" s="42">
        <v>4</v>
      </c>
      <c r="D105" s="42">
        <v>0</v>
      </c>
      <c r="E105" s="42">
        <v>2</v>
      </c>
      <c r="F105" s="42">
        <v>0</v>
      </c>
      <c r="G105" s="42">
        <v>0</v>
      </c>
      <c r="H105" s="42">
        <v>0</v>
      </c>
      <c r="I105" s="43">
        <v>0</v>
      </c>
      <c r="J105" s="42">
        <v>2</v>
      </c>
      <c r="K105" s="25" t="s">
        <v>63</v>
      </c>
      <c r="L105" s="44" t="s">
        <v>65</v>
      </c>
      <c r="M105" s="44"/>
      <c r="N105" s="61">
        <v>5000</v>
      </c>
      <c r="O105" s="61">
        <v>5000</v>
      </c>
      <c r="P105" s="61">
        <v>5000</v>
      </c>
      <c r="Q105" s="61">
        <v>5000</v>
      </c>
      <c r="R105" s="61">
        <v>15000</v>
      </c>
      <c r="S105" s="61">
        <v>2019</v>
      </c>
    </row>
    <row r="106" spans="1:19" ht="105" x14ac:dyDescent="0.25">
      <c r="A106" s="43">
        <v>0</v>
      </c>
      <c r="B106" s="43">
        <v>5</v>
      </c>
      <c r="C106" s="42">
        <v>4</v>
      </c>
      <c r="D106" s="42">
        <v>0</v>
      </c>
      <c r="E106" s="42">
        <v>2</v>
      </c>
      <c r="F106" s="42">
        <v>0</v>
      </c>
      <c r="G106" s="42">
        <v>0</v>
      </c>
      <c r="H106" s="42">
        <v>0</v>
      </c>
      <c r="I106" s="43">
        <v>0</v>
      </c>
      <c r="J106" s="42">
        <v>3</v>
      </c>
      <c r="K106" s="25" t="s">
        <v>64</v>
      </c>
      <c r="L106" s="44" t="s">
        <v>65</v>
      </c>
      <c r="M106" s="44"/>
      <c r="N106" s="61">
        <v>1000</v>
      </c>
      <c r="O106" s="61">
        <v>1000</v>
      </c>
      <c r="P106" s="61">
        <v>1000</v>
      </c>
      <c r="Q106" s="61">
        <v>1000</v>
      </c>
      <c r="R106" s="61">
        <v>3000</v>
      </c>
      <c r="S106" s="61">
        <v>2019</v>
      </c>
    </row>
    <row r="107" spans="1:19" ht="31.5" customHeight="1" x14ac:dyDescent="0.25">
      <c r="A107" s="43">
        <v>0</v>
      </c>
      <c r="B107" s="43">
        <v>5</v>
      </c>
      <c r="C107" s="42">
        <v>4</v>
      </c>
      <c r="D107" s="42">
        <v>0</v>
      </c>
      <c r="E107" s="42">
        <v>2</v>
      </c>
      <c r="F107" s="42">
        <v>0</v>
      </c>
      <c r="G107" s="42">
        <v>0</v>
      </c>
      <c r="H107" s="42">
        <v>0</v>
      </c>
      <c r="I107" s="43">
        <v>0</v>
      </c>
      <c r="J107" s="42">
        <v>4</v>
      </c>
      <c r="K107" s="25" t="s">
        <v>66</v>
      </c>
      <c r="L107" s="44" t="s">
        <v>65</v>
      </c>
      <c r="M107" s="44"/>
      <c r="N107" s="61">
        <v>38.6</v>
      </c>
      <c r="O107" s="61">
        <v>38.799999999999997</v>
      </c>
      <c r="P107" s="61">
        <v>38.9</v>
      </c>
      <c r="Q107" s="61">
        <v>40</v>
      </c>
      <c r="R107" s="61">
        <v>40</v>
      </c>
      <c r="S107" s="61">
        <v>2019</v>
      </c>
    </row>
    <row r="108" spans="1:19" ht="30" x14ac:dyDescent="0.25">
      <c r="A108" s="18">
        <v>0</v>
      </c>
      <c r="B108" s="18">
        <v>5</v>
      </c>
      <c r="C108" s="17">
        <v>4</v>
      </c>
      <c r="D108" s="17">
        <v>0</v>
      </c>
      <c r="E108" s="17">
        <v>2</v>
      </c>
      <c r="F108" s="17">
        <v>0</v>
      </c>
      <c r="G108" s="17">
        <v>0</v>
      </c>
      <c r="H108" s="17">
        <v>1</v>
      </c>
      <c r="I108" s="18">
        <v>0</v>
      </c>
      <c r="J108" s="17">
        <v>0</v>
      </c>
      <c r="K108" s="23" t="s">
        <v>67</v>
      </c>
      <c r="L108" s="22" t="s">
        <v>28</v>
      </c>
      <c r="M108" s="22"/>
      <c r="N108" s="62">
        <v>1</v>
      </c>
      <c r="O108" s="62">
        <v>1</v>
      </c>
      <c r="P108" s="62">
        <v>1</v>
      </c>
      <c r="Q108" s="62">
        <v>1</v>
      </c>
      <c r="R108" s="62">
        <v>1</v>
      </c>
      <c r="S108" s="62">
        <v>2019</v>
      </c>
    </row>
    <row r="109" spans="1:19" ht="45" x14ac:dyDescent="0.25">
      <c r="A109" s="16">
        <v>0</v>
      </c>
      <c r="B109" s="16">
        <v>5</v>
      </c>
      <c r="C109" s="15">
        <v>4</v>
      </c>
      <c r="D109" s="15">
        <v>0</v>
      </c>
      <c r="E109" s="15">
        <v>2</v>
      </c>
      <c r="F109" s="15">
        <v>0</v>
      </c>
      <c r="G109" s="15">
        <v>0</v>
      </c>
      <c r="H109" s="15">
        <v>1</v>
      </c>
      <c r="I109" s="16">
        <v>0</v>
      </c>
      <c r="J109" s="15">
        <v>1</v>
      </c>
      <c r="K109" s="46" t="s">
        <v>68</v>
      </c>
      <c r="L109" s="47" t="s">
        <v>35</v>
      </c>
      <c r="M109" s="47"/>
      <c r="N109" s="63">
        <v>15</v>
      </c>
      <c r="O109" s="63">
        <v>15</v>
      </c>
      <c r="P109" s="63">
        <v>15</v>
      </c>
      <c r="Q109" s="63">
        <v>15</v>
      </c>
      <c r="R109" s="63">
        <v>15</v>
      </c>
      <c r="S109" s="63">
        <v>2019</v>
      </c>
    </row>
    <row r="110" spans="1:19" ht="30" x14ac:dyDescent="0.25">
      <c r="A110" s="16">
        <v>0</v>
      </c>
      <c r="B110" s="16">
        <v>5</v>
      </c>
      <c r="C110" s="15">
        <v>4</v>
      </c>
      <c r="D110" s="15">
        <v>0</v>
      </c>
      <c r="E110" s="15">
        <v>2</v>
      </c>
      <c r="F110" s="15">
        <v>0</v>
      </c>
      <c r="G110" s="15">
        <v>0</v>
      </c>
      <c r="H110" s="15">
        <v>1</v>
      </c>
      <c r="I110" s="16">
        <v>0</v>
      </c>
      <c r="J110" s="15">
        <v>2</v>
      </c>
      <c r="K110" s="46" t="s">
        <v>69</v>
      </c>
      <c r="L110" s="47" t="s">
        <v>35</v>
      </c>
      <c r="M110" s="47"/>
      <c r="N110" s="63">
        <v>16</v>
      </c>
      <c r="O110" s="63">
        <v>16</v>
      </c>
      <c r="P110" s="63">
        <v>16</v>
      </c>
      <c r="Q110" s="63">
        <v>16</v>
      </c>
      <c r="R110" s="63">
        <v>16</v>
      </c>
      <c r="S110" s="63">
        <v>2019</v>
      </c>
    </row>
    <row r="111" spans="1:19" ht="15.75" x14ac:dyDescent="0.25">
      <c r="A111" s="52"/>
      <c r="B111" s="52"/>
      <c r="C111" s="48"/>
      <c r="D111" s="48"/>
      <c r="E111" s="48"/>
      <c r="F111" s="48"/>
      <c r="G111" s="48"/>
      <c r="H111" s="48"/>
      <c r="I111" s="49"/>
      <c r="J111" s="48"/>
      <c r="K111" s="50"/>
      <c r="L111" s="51"/>
      <c r="M111" s="51"/>
    </row>
  </sheetData>
  <mergeCells count="24">
    <mergeCell ref="P14:P15"/>
    <mergeCell ref="Q14:Q15"/>
    <mergeCell ref="I9:AA9"/>
    <mergeCell ref="I10:AA10"/>
    <mergeCell ref="C4:AA4"/>
    <mergeCell ref="C5:AA5"/>
    <mergeCell ref="C6:AA6"/>
    <mergeCell ref="C7:AA7"/>
    <mergeCell ref="R14:R15"/>
    <mergeCell ref="S14:S15"/>
    <mergeCell ref="C3:AA3"/>
    <mergeCell ref="R1:S1"/>
    <mergeCell ref="R2:S2"/>
    <mergeCell ref="A12:J14"/>
    <mergeCell ref="K12:K15"/>
    <mergeCell ref="L12:L15"/>
    <mergeCell ref="M12:M15"/>
    <mergeCell ref="A15:B15"/>
    <mergeCell ref="F15:H15"/>
    <mergeCell ref="I15:J15"/>
    <mergeCell ref="N12:N15"/>
    <mergeCell ref="O12:Q13"/>
    <mergeCell ref="R12:S13"/>
    <mergeCell ref="O14:O15"/>
  </mergeCells>
  <phoneticPr fontId="10" type="noConversion"/>
  <pageMargins left="0.78740157480314965" right="0.59055118110236227" top="0.35" bottom="0.42" header="0.11" footer="0.33"/>
  <pageSetup paperSize="9" scale="59"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1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avn</dc:creator>
  <cp:lastModifiedBy>ЖКХСЕРГЕЙ</cp:lastModifiedBy>
  <cp:lastPrinted>2018-01-23T07:35:57Z</cp:lastPrinted>
  <dcterms:created xsi:type="dcterms:W3CDTF">2011-12-09T07:36:49Z</dcterms:created>
  <dcterms:modified xsi:type="dcterms:W3CDTF">2018-01-24T08:48:07Z</dcterms:modified>
</cp:coreProperties>
</file>