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Table1!$A$7:$E$50</definedName>
    <definedName name="_xlnm.Print_Titles" localSheetId="0">Table1!$5:$5</definedName>
  </definedNames>
  <calcPr calcId="145621"/>
</workbook>
</file>

<file path=xl/calcChain.xml><?xml version="1.0" encoding="utf-8"?>
<calcChain xmlns="http://schemas.openxmlformats.org/spreadsheetml/2006/main">
  <c r="D16" i="1" l="1"/>
  <c r="D9" i="1"/>
  <c r="E9" i="1" s="1"/>
  <c r="E49" i="1"/>
  <c r="E47" i="1"/>
  <c r="E46" i="1"/>
  <c r="E44" i="1"/>
  <c r="E42" i="1"/>
  <c r="E41" i="1"/>
  <c r="E40" i="1"/>
  <c r="E38" i="1"/>
  <c r="E37" i="1"/>
  <c r="E35" i="1"/>
  <c r="E34" i="1"/>
  <c r="E33" i="1"/>
  <c r="E32" i="1"/>
  <c r="E31" i="1"/>
  <c r="E30" i="1"/>
  <c r="E28" i="1"/>
  <c r="E27" i="1"/>
  <c r="E25" i="1"/>
  <c r="E24" i="1"/>
  <c r="E23" i="1"/>
  <c r="E22" i="1"/>
  <c r="E21" i="1"/>
  <c r="E19" i="1"/>
  <c r="E18" i="1"/>
  <c r="E17" i="1"/>
  <c r="E15" i="1"/>
  <c r="E14" i="1"/>
  <c r="E13" i="1"/>
  <c r="E12" i="1"/>
  <c r="E11" i="1"/>
  <c r="E10" i="1"/>
  <c r="C9" i="1"/>
  <c r="C39" i="1"/>
  <c r="C16" i="1"/>
  <c r="D48" i="1"/>
  <c r="E48" i="1" s="1"/>
  <c r="C48" i="1"/>
  <c r="D26" i="1"/>
  <c r="E26" i="1"/>
  <c r="C26" i="1"/>
  <c r="D20" i="1"/>
  <c r="E20" i="1" s="1"/>
  <c r="C20" i="1"/>
  <c r="D29" i="1"/>
  <c r="E29" i="1"/>
  <c r="C29" i="1"/>
  <c r="E16" i="1"/>
  <c r="D45" i="1"/>
  <c r="E45" i="1"/>
  <c r="C45" i="1"/>
  <c r="D43" i="1"/>
  <c r="E43" i="1" s="1"/>
  <c r="C43" i="1"/>
  <c r="D39" i="1"/>
  <c r="E39" i="1"/>
  <c r="D36" i="1"/>
  <c r="E36" i="1"/>
  <c r="C36" i="1"/>
  <c r="C8" i="1"/>
  <c r="D8" i="1" l="1"/>
  <c r="E8" i="1" s="1"/>
</calcChain>
</file>

<file path=xl/sharedStrings.xml><?xml version="1.0" encoding="utf-8"?>
<sst xmlns="http://schemas.openxmlformats.org/spreadsheetml/2006/main" count="88" uniqueCount="88">
  <si>
    <t/>
  </si>
  <si>
    <t>РП</t>
  </si>
  <si>
    <t>Наименование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</si>
  <si>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</si>
  <si>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</si>
  <si>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</si>
  <si>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</si>
  <si>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</si>
  <si>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</si>
  <si>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</si>
  <si>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</si>
  <si>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</si>
  <si>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</si>
  <si>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</si>
  <si>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</si>
  <si>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</si>
  <si>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</si>
  <si>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</si>
  <si>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</si>
  <si>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</si>
  <si>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</si>
  <si>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</si>
  <si>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</si>
  <si>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</si>
  <si>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</si>
  <si>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</si>
  <si>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</si>
  <si>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</si>
  <si>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</si>
  <si>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</si>
  <si>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</si>
  <si>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</si>
  <si>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</si>
  <si>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</si>
  <si>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</si>
  <si>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</si>
  <si>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</si>
  <si>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</si>
  <si>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</si>
  <si>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</si>
  <si>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</si>
  <si>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</si>
  <si>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</si>
  <si>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</si>
  <si>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</si>
  <si>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</si>
  <si>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</si>
  <si>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</si>
  <si>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</si>
  <si>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</si>
  <si>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</si>
  <si>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</si>
  <si>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</si>
  <si>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</si>
  <si>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</si>
  <si>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</si>
  <si>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</si>
  <si>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</si>
  <si>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</si>
  <si>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</si>
  <si>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</si>
  <si>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</si>
  <si>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</si>
  <si>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</si>
  <si>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</si>
  <si>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</si>
  <si>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</si>
  <si>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</si>
  <si>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</si>
  <si>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</si>
  <si>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</si>
  <si>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</si>
  <si>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</si>
  <si>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</si>
  <si>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</si>
  <si>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</si>
  <si>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</si>
  <si>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Благоустройство</t>
  </si>
  <si>
    <t>0503</t>
  </si>
  <si>
    <t>Прочие межбюджетные трансферты общего характера</t>
  </si>
  <si>
    <t>0310</t>
  </si>
  <si>
    <t>Обеспечение пожарной безопасности</t>
  </si>
  <si>
    <t>МЕЖБЮДЖЕТНЫЕ ТРАНСФЕРТЫ ОБЩЕГО ХАРАКТЕРА БЮДЖЕТАМ БЮДЖЕТНОЙ СИСТЕМЫ РОССИЙСКОЙ ФЕДЕРАЦИИ</t>
  </si>
  <si>
    <t>Кассовое исполнение</t>
  </si>
  <si>
    <t>% исполнения</t>
  </si>
  <si>
    <t>Утверждено решением о бюджете</t>
  </si>
  <si>
    <t>Исполнение бюджета муниципального образования Фировский район по расходам в разрезе разделов и подразделов  классификации расходов бюджета за 2018 год</t>
  </si>
  <si>
    <t>Приложение 3
к решению Собрания депутатов Фировского района Тверской области от 25.04.2019 № 187  
"Об исполнении бюджета муниципального образования Фировский район за 2018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</si>
</sst>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view="pageBreakPreview" topLeftCell="A3" zoomScaleSheetLayoutView="100" workbookViewId="0">
      <selection activeCell="A2" sqref="A2:E2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9.75" customHeight="1" x14ac:dyDescent="0.2">
      <c r="A1" s="15" t="s">
        <v>87</v>
      </c>
      <c r="B1" s="15"/>
      <c r="C1" s="15"/>
      <c r="D1" s="15"/>
      <c r="E1" s="15"/>
    </row>
    <row r="2" spans="1:5" ht="82.5" customHeight="1" x14ac:dyDescent="0.2">
      <c r="A2" s="16" t="s">
        <v>86</v>
      </c>
      <c r="B2" s="16"/>
      <c r="C2" s="16"/>
      <c r="D2" s="16"/>
      <c r="E2" s="16"/>
    </row>
    <row r="3" spans="1:5" ht="71.25" customHeight="1" x14ac:dyDescent="0.2">
      <c r="A3" s="21" t="s">
        <v>1</v>
      </c>
      <c r="B3" s="18" t="s">
        <v>2</v>
      </c>
      <c r="C3" s="17" t="s">
        <v>85</v>
      </c>
      <c r="D3" s="17" t="s">
        <v>83</v>
      </c>
      <c r="E3" s="17" t="s">
        <v>84</v>
      </c>
    </row>
    <row r="4" spans="1:5" s="3" customFormat="1" ht="46.5" hidden="1" customHeight="1" x14ac:dyDescent="0.2">
      <c r="A4" s="22"/>
      <c r="B4" s="19"/>
      <c r="C4" s="17"/>
      <c r="D4" s="17"/>
      <c r="E4" s="17"/>
    </row>
    <row r="5" spans="1:5" hidden="1" x14ac:dyDescent="0.2">
      <c r="A5" s="23"/>
      <c r="B5" s="20"/>
      <c r="C5" s="17"/>
      <c r="D5" s="17"/>
      <c r="E5" s="17"/>
    </row>
    <row r="6" spans="1:5" ht="15" x14ac:dyDescent="0.2">
      <c r="A6" s="1">
        <v>1</v>
      </c>
      <c r="B6" s="1">
        <v>2</v>
      </c>
      <c r="C6" s="12">
        <v>3</v>
      </c>
      <c r="D6" s="12">
        <v>4</v>
      </c>
      <c r="E6" s="13">
        <v>5</v>
      </c>
    </row>
    <row r="7" spans="1:5" ht="15" x14ac:dyDescent="0.2">
      <c r="A7" s="1"/>
      <c r="B7" s="1"/>
      <c r="C7" s="1"/>
      <c r="D7" s="1"/>
      <c r="E7" s="1"/>
    </row>
    <row r="8" spans="1:5" ht="14.25" x14ac:dyDescent="0.2">
      <c r="A8" s="4" t="s">
        <v>0</v>
      </c>
      <c r="B8" s="5" t="s">
        <v>3</v>
      </c>
      <c r="C8" s="6">
        <f>C9+C16+C20+C26+C29+C36+C39+C43+C45+C48</f>
        <v>218493.4</v>
      </c>
      <c r="D8" s="6">
        <f>D9+D16+D20+D26+D29+D36+D39+D43+D45+D48</f>
        <v>216223.4</v>
      </c>
      <c r="E8" s="6">
        <f t="shared" ref="E8:E49" si="0">D8*100/C8</f>
        <v>98.961067016211928</v>
      </c>
    </row>
    <row r="9" spans="1:5" ht="28.5" x14ac:dyDescent="0.2">
      <c r="A9" s="7" t="s">
        <v>4</v>
      </c>
      <c r="B9" s="8" t="s">
        <v>5</v>
      </c>
      <c r="C9" s="9">
        <f>C10+C11+C13+C14+C15+C12</f>
        <v>23156.300000000003</v>
      </c>
      <c r="D9" s="9">
        <f>D10+D11+D13+D14+D15+D12</f>
        <v>22947.5</v>
      </c>
      <c r="E9" s="9">
        <f t="shared" si="0"/>
        <v>99.098301542128908</v>
      </c>
    </row>
    <row r="10" spans="1:5" ht="63.75" customHeight="1" x14ac:dyDescent="0.2">
      <c r="A10" s="1" t="s">
        <v>6</v>
      </c>
      <c r="B10" s="2" t="s">
        <v>7</v>
      </c>
      <c r="C10" s="11">
        <v>1078.8</v>
      </c>
      <c r="D10" s="11">
        <v>1078.8</v>
      </c>
      <c r="E10" s="14">
        <f t="shared" si="0"/>
        <v>100</v>
      </c>
    </row>
    <row r="11" spans="1:5" ht="93" customHeight="1" x14ac:dyDescent="0.2">
      <c r="A11" s="1" t="s">
        <v>8</v>
      </c>
      <c r="B11" s="2" t="s">
        <v>9</v>
      </c>
      <c r="C11" s="11">
        <v>10765.3</v>
      </c>
      <c r="D11" s="11">
        <v>10660.4</v>
      </c>
      <c r="E11" s="14">
        <f t="shared" si="0"/>
        <v>99.025572905539093</v>
      </c>
    </row>
    <row r="12" spans="1:5" ht="21" customHeight="1" x14ac:dyDescent="0.2">
      <c r="A12" s="10" t="s">
        <v>76</v>
      </c>
      <c r="B12" s="2" t="s">
        <v>75</v>
      </c>
      <c r="C12" s="11">
        <v>41.4</v>
      </c>
      <c r="D12" s="11">
        <v>41.4</v>
      </c>
      <c r="E12" s="14">
        <f t="shared" si="0"/>
        <v>100</v>
      </c>
    </row>
    <row r="13" spans="1:5" ht="64.5" customHeight="1" x14ac:dyDescent="0.2">
      <c r="A13" s="1" t="s">
        <v>10</v>
      </c>
      <c r="B13" s="2" t="s">
        <v>11</v>
      </c>
      <c r="C13" s="11">
        <v>5828.9</v>
      </c>
      <c r="D13" s="11">
        <v>5817.6</v>
      </c>
      <c r="E13" s="14">
        <f t="shared" si="0"/>
        <v>99.806138379454111</v>
      </c>
    </row>
    <row r="14" spans="1:5" ht="15" x14ac:dyDescent="0.2">
      <c r="A14" s="1" t="s">
        <v>12</v>
      </c>
      <c r="B14" s="2" t="s">
        <v>13</v>
      </c>
      <c r="C14" s="11">
        <v>90</v>
      </c>
      <c r="D14" s="11">
        <v>0</v>
      </c>
      <c r="E14" s="14">
        <f t="shared" si="0"/>
        <v>0</v>
      </c>
    </row>
    <row r="15" spans="1:5" ht="24" customHeight="1" x14ac:dyDescent="0.2">
      <c r="A15" s="1" t="s">
        <v>14</v>
      </c>
      <c r="B15" s="2" t="s">
        <v>15</v>
      </c>
      <c r="C15" s="11">
        <v>5351.9</v>
      </c>
      <c r="D15" s="11">
        <v>5349.3</v>
      </c>
      <c r="E15" s="14">
        <f t="shared" si="0"/>
        <v>99.951419122180909</v>
      </c>
    </row>
    <row r="16" spans="1:5" ht="57" x14ac:dyDescent="0.2">
      <c r="A16" s="7" t="s">
        <v>16</v>
      </c>
      <c r="B16" s="8" t="s">
        <v>17</v>
      </c>
      <c r="C16" s="9">
        <f>C17+C18+C19</f>
        <v>1588.1999999999998</v>
      </c>
      <c r="D16" s="9">
        <f>D17+D18+D19</f>
        <v>1588.1999999999998</v>
      </c>
      <c r="E16" s="9">
        <f t="shared" si="0"/>
        <v>100</v>
      </c>
    </row>
    <row r="17" spans="1:5" ht="15" x14ac:dyDescent="0.2">
      <c r="A17" s="1" t="s">
        <v>18</v>
      </c>
      <c r="B17" s="2" t="s">
        <v>19</v>
      </c>
      <c r="C17" s="2">
        <v>354.4</v>
      </c>
      <c r="D17" s="11">
        <v>354.4</v>
      </c>
      <c r="E17" s="14">
        <f t="shared" si="0"/>
        <v>100</v>
      </c>
    </row>
    <row r="18" spans="1:5" ht="62.25" customHeight="1" x14ac:dyDescent="0.2">
      <c r="A18" s="1" t="s">
        <v>20</v>
      </c>
      <c r="B18" s="2" t="s">
        <v>21</v>
      </c>
      <c r="C18" s="11">
        <v>1191.8</v>
      </c>
      <c r="D18" s="2">
        <v>1191.8</v>
      </c>
      <c r="E18" s="14">
        <f t="shared" si="0"/>
        <v>100</v>
      </c>
    </row>
    <row r="19" spans="1:5" ht="27.75" customHeight="1" x14ac:dyDescent="0.2">
      <c r="A19" s="10" t="s">
        <v>80</v>
      </c>
      <c r="B19" s="2" t="s">
        <v>81</v>
      </c>
      <c r="C19" s="11">
        <v>42</v>
      </c>
      <c r="D19" s="2">
        <v>42</v>
      </c>
      <c r="E19" s="14">
        <f t="shared" si="0"/>
        <v>100</v>
      </c>
    </row>
    <row r="20" spans="1:5" ht="14.25" x14ac:dyDescent="0.2">
      <c r="A20" s="7" t="s">
        <v>22</v>
      </c>
      <c r="B20" s="8" t="s">
        <v>23</v>
      </c>
      <c r="C20" s="9">
        <f>C21+C23+C24+C22+C25</f>
        <v>7289</v>
      </c>
      <c r="D20" s="9">
        <f>D21+D23+D24+D22+D25</f>
        <v>6978.2</v>
      </c>
      <c r="E20" s="9">
        <f t="shared" si="0"/>
        <v>95.736040609137049</v>
      </c>
    </row>
    <row r="21" spans="1:5" ht="16.5" customHeight="1" x14ac:dyDescent="0.2">
      <c r="A21" s="1" t="s">
        <v>24</v>
      </c>
      <c r="B21" s="2" t="s">
        <v>25</v>
      </c>
      <c r="C21" s="11">
        <v>122.3</v>
      </c>
      <c r="D21" s="11">
        <v>121.7</v>
      </c>
      <c r="E21" s="14">
        <f t="shared" si="0"/>
        <v>99.509403107113656</v>
      </c>
    </row>
    <row r="22" spans="1:5" ht="16.5" customHeight="1" x14ac:dyDescent="0.2">
      <c r="A22" s="10" t="s">
        <v>69</v>
      </c>
      <c r="B22" s="2" t="s">
        <v>68</v>
      </c>
      <c r="C22" s="11">
        <v>79.8</v>
      </c>
      <c r="D22" s="11">
        <v>79.8</v>
      </c>
      <c r="E22" s="14">
        <f t="shared" si="0"/>
        <v>100</v>
      </c>
    </row>
    <row r="23" spans="1:5" ht="15" x14ac:dyDescent="0.2">
      <c r="A23" s="1" t="s">
        <v>26</v>
      </c>
      <c r="B23" s="2" t="s">
        <v>27</v>
      </c>
      <c r="C23" s="11">
        <v>2245</v>
      </c>
      <c r="D23" s="11">
        <v>1934.8</v>
      </c>
      <c r="E23" s="14">
        <f t="shared" si="0"/>
        <v>86.182628062360806</v>
      </c>
    </row>
    <row r="24" spans="1:5" ht="21" customHeight="1" x14ac:dyDescent="0.2">
      <c r="A24" s="1" t="s">
        <v>28</v>
      </c>
      <c r="B24" s="2" t="s">
        <v>29</v>
      </c>
      <c r="C24" s="11">
        <v>4685.2</v>
      </c>
      <c r="D24" s="11">
        <v>4685.2</v>
      </c>
      <c r="E24" s="14">
        <f t="shared" si="0"/>
        <v>100</v>
      </c>
    </row>
    <row r="25" spans="1:5" ht="34.5" customHeight="1" x14ac:dyDescent="0.2">
      <c r="A25" s="10" t="s">
        <v>73</v>
      </c>
      <c r="B25" s="2" t="s">
        <v>72</v>
      </c>
      <c r="C25" s="11">
        <v>156.69999999999999</v>
      </c>
      <c r="D25" s="11">
        <v>156.69999999999999</v>
      </c>
      <c r="E25" s="14">
        <f t="shared" si="0"/>
        <v>100</v>
      </c>
    </row>
    <row r="26" spans="1:5" ht="28.5" x14ac:dyDescent="0.2">
      <c r="A26" s="7" t="s">
        <v>30</v>
      </c>
      <c r="B26" s="8" t="s">
        <v>31</v>
      </c>
      <c r="C26" s="9">
        <f>C27+C28</f>
        <v>13207.5</v>
      </c>
      <c r="D26" s="9">
        <f>D27+D28</f>
        <v>11695.1</v>
      </c>
      <c r="E26" s="9">
        <f t="shared" si="0"/>
        <v>88.548930531894754</v>
      </c>
    </row>
    <row r="27" spans="1:5" ht="15" x14ac:dyDescent="0.2">
      <c r="A27" s="1" t="s">
        <v>32</v>
      </c>
      <c r="B27" s="2" t="s">
        <v>33</v>
      </c>
      <c r="C27" s="11">
        <v>11101.5</v>
      </c>
      <c r="D27" s="11">
        <v>9589.1</v>
      </c>
      <c r="E27" s="14">
        <f t="shared" si="0"/>
        <v>86.376615772643333</v>
      </c>
    </row>
    <row r="28" spans="1:5" ht="15" x14ac:dyDescent="0.2">
      <c r="A28" s="10" t="s">
        <v>78</v>
      </c>
      <c r="B28" s="2" t="s">
        <v>77</v>
      </c>
      <c r="C28" s="11">
        <v>2106</v>
      </c>
      <c r="D28" s="11">
        <v>2106</v>
      </c>
      <c r="E28" s="14">
        <f t="shared" si="0"/>
        <v>100</v>
      </c>
    </row>
    <row r="29" spans="1:5" ht="14.25" x14ac:dyDescent="0.2">
      <c r="A29" s="7" t="s">
        <v>34</v>
      </c>
      <c r="B29" s="8" t="s">
        <v>35</v>
      </c>
      <c r="C29" s="9">
        <f>C30+C31+C33+C34+C35+C32</f>
        <v>133075.29999999999</v>
      </c>
      <c r="D29" s="9">
        <f>D30+D31+D33+D34+D35+D32</f>
        <v>133075</v>
      </c>
      <c r="E29" s="9">
        <f t="shared" si="0"/>
        <v>99.999774563724458</v>
      </c>
    </row>
    <row r="30" spans="1:5" ht="15" x14ac:dyDescent="0.2">
      <c r="A30" s="1" t="s">
        <v>36</v>
      </c>
      <c r="B30" s="2" t="s">
        <v>37</v>
      </c>
      <c r="C30" s="11">
        <v>34485</v>
      </c>
      <c r="D30" s="11">
        <v>34485</v>
      </c>
      <c r="E30" s="14">
        <f t="shared" si="0"/>
        <v>100</v>
      </c>
    </row>
    <row r="31" spans="1:5" ht="15" x14ac:dyDescent="0.2">
      <c r="A31" s="1" t="s">
        <v>38</v>
      </c>
      <c r="B31" s="2" t="s">
        <v>39</v>
      </c>
      <c r="C31" s="11">
        <v>87361.600000000006</v>
      </c>
      <c r="D31" s="11">
        <v>87361.600000000006</v>
      </c>
      <c r="E31" s="14">
        <f t="shared" si="0"/>
        <v>100</v>
      </c>
    </row>
    <row r="32" spans="1:5" ht="15" x14ac:dyDescent="0.2">
      <c r="A32" s="10" t="s">
        <v>71</v>
      </c>
      <c r="B32" s="2" t="s">
        <v>70</v>
      </c>
      <c r="C32" s="11">
        <v>6642.3</v>
      </c>
      <c r="D32" s="11">
        <v>6642.3</v>
      </c>
      <c r="E32" s="14">
        <f t="shared" si="0"/>
        <v>100</v>
      </c>
    </row>
    <row r="33" spans="1:5" ht="45.75" customHeight="1" x14ac:dyDescent="0.2">
      <c r="A33" s="1" t="s">
        <v>40</v>
      </c>
      <c r="B33" s="2" t="s">
        <v>41</v>
      </c>
      <c r="C33" s="11">
        <v>351.4</v>
      </c>
      <c r="D33" s="11">
        <v>351.1</v>
      </c>
      <c r="E33" s="14">
        <f t="shared" si="0"/>
        <v>99.914627205463859</v>
      </c>
    </row>
    <row r="34" spans="1:5" ht="20.25" customHeight="1" x14ac:dyDescent="0.2">
      <c r="A34" s="1" t="s">
        <v>42</v>
      </c>
      <c r="B34" s="2" t="s">
        <v>74</v>
      </c>
      <c r="C34" s="11">
        <v>1129.4000000000001</v>
      </c>
      <c r="D34" s="11">
        <v>1129.4000000000001</v>
      </c>
      <c r="E34" s="14">
        <f t="shared" si="0"/>
        <v>100</v>
      </c>
    </row>
    <row r="35" spans="1:5" ht="15" x14ac:dyDescent="0.2">
      <c r="A35" s="1" t="s">
        <v>43</v>
      </c>
      <c r="B35" s="2" t="s">
        <v>44</v>
      </c>
      <c r="C35" s="11">
        <v>3105.6</v>
      </c>
      <c r="D35" s="11">
        <v>3105.6</v>
      </c>
      <c r="E35" s="14">
        <f t="shared" si="0"/>
        <v>100</v>
      </c>
    </row>
    <row r="36" spans="1:5" ht="28.5" x14ac:dyDescent="0.2">
      <c r="A36" s="7" t="s">
        <v>45</v>
      </c>
      <c r="B36" s="8" t="s">
        <v>46</v>
      </c>
      <c r="C36" s="9">
        <f>C37+C38</f>
        <v>29284.5</v>
      </c>
      <c r="D36" s="9">
        <f>D37+D38</f>
        <v>29283.599999999999</v>
      </c>
      <c r="E36" s="9">
        <f t="shared" si="0"/>
        <v>99.996926701838859</v>
      </c>
    </row>
    <row r="37" spans="1:5" ht="15" x14ac:dyDescent="0.2">
      <c r="A37" s="1" t="s">
        <v>47</v>
      </c>
      <c r="B37" s="2" t="s">
        <v>48</v>
      </c>
      <c r="C37" s="11">
        <v>28012.7</v>
      </c>
      <c r="D37" s="11">
        <v>28011.8</v>
      </c>
      <c r="E37" s="14">
        <f t="shared" si="0"/>
        <v>99.996787171532915</v>
      </c>
    </row>
    <row r="38" spans="1:5" ht="30" x14ac:dyDescent="0.2">
      <c r="A38" s="1" t="s">
        <v>49</v>
      </c>
      <c r="B38" s="2" t="s">
        <v>50</v>
      </c>
      <c r="C38" s="11">
        <v>1271.8</v>
      </c>
      <c r="D38" s="11">
        <v>1271.8</v>
      </c>
      <c r="E38" s="14">
        <f t="shared" si="0"/>
        <v>100</v>
      </c>
    </row>
    <row r="39" spans="1:5" ht="14.25" x14ac:dyDescent="0.2">
      <c r="A39" s="7" t="s">
        <v>51</v>
      </c>
      <c r="B39" s="8" t="s">
        <v>52</v>
      </c>
      <c r="C39" s="9">
        <f>C40+C41+C42</f>
        <v>6426.4</v>
      </c>
      <c r="D39" s="9">
        <f>D40+D41+D42</f>
        <v>6404</v>
      </c>
      <c r="E39" s="9">
        <f t="shared" si="0"/>
        <v>99.651437818996641</v>
      </c>
    </row>
    <row r="40" spans="1:5" ht="15" x14ac:dyDescent="0.2">
      <c r="A40" s="1" t="s">
        <v>53</v>
      </c>
      <c r="B40" s="2" t="s">
        <v>54</v>
      </c>
      <c r="C40" s="11">
        <v>333.7</v>
      </c>
      <c r="D40" s="11">
        <v>333.7</v>
      </c>
      <c r="E40" s="14">
        <f t="shared" si="0"/>
        <v>100</v>
      </c>
    </row>
    <row r="41" spans="1:5" ht="15" x14ac:dyDescent="0.2">
      <c r="A41" s="1" t="s">
        <v>55</v>
      </c>
      <c r="B41" s="2" t="s">
        <v>56</v>
      </c>
      <c r="C41" s="11">
        <v>4213.7</v>
      </c>
      <c r="D41" s="11">
        <v>4191.3</v>
      </c>
      <c r="E41" s="14">
        <f t="shared" si="0"/>
        <v>99.468400692977667</v>
      </c>
    </row>
    <row r="42" spans="1:5" ht="15" x14ac:dyDescent="0.2">
      <c r="A42" s="1" t="s">
        <v>57</v>
      </c>
      <c r="B42" s="2" t="s">
        <v>58</v>
      </c>
      <c r="C42" s="11">
        <v>1879</v>
      </c>
      <c r="D42" s="11">
        <v>1879</v>
      </c>
      <c r="E42" s="14">
        <f t="shared" si="0"/>
        <v>100</v>
      </c>
    </row>
    <row r="43" spans="1:5" ht="28.5" x14ac:dyDescent="0.2">
      <c r="A43" s="7" t="s">
        <v>59</v>
      </c>
      <c r="B43" s="8" t="s">
        <v>60</v>
      </c>
      <c r="C43" s="9">
        <f>C44</f>
        <v>478.1</v>
      </c>
      <c r="D43" s="9">
        <f>D44</f>
        <v>293.3</v>
      </c>
      <c r="E43" s="9">
        <f t="shared" si="0"/>
        <v>61.346998535871151</v>
      </c>
    </row>
    <row r="44" spans="1:5" ht="15" x14ac:dyDescent="0.2">
      <c r="A44" s="1" t="s">
        <v>61</v>
      </c>
      <c r="B44" s="2" t="s">
        <v>62</v>
      </c>
      <c r="C44" s="11">
        <v>478.1</v>
      </c>
      <c r="D44" s="11">
        <v>293.3</v>
      </c>
      <c r="E44" s="14">
        <f t="shared" si="0"/>
        <v>61.346998535871151</v>
      </c>
    </row>
    <row r="45" spans="1:5" ht="28.5" x14ac:dyDescent="0.2">
      <c r="A45" s="7" t="s">
        <v>63</v>
      </c>
      <c r="B45" s="8" t="s">
        <v>64</v>
      </c>
      <c r="C45" s="9">
        <f>C46+C47</f>
        <v>3866.1000000000004</v>
      </c>
      <c r="D45" s="9">
        <f>D46+D47</f>
        <v>3836.5</v>
      </c>
      <c r="E45" s="9">
        <f t="shared" si="0"/>
        <v>99.234370554305357</v>
      </c>
    </row>
    <row r="46" spans="1:5" ht="15" x14ac:dyDescent="0.2">
      <c r="A46" s="1">
        <v>1201</v>
      </c>
      <c r="B46" s="2" t="s">
        <v>67</v>
      </c>
      <c r="C46" s="11">
        <v>1373.3</v>
      </c>
      <c r="D46" s="11">
        <v>1343.7</v>
      </c>
      <c r="E46" s="14">
        <f t="shared" si="0"/>
        <v>97.844607878832008</v>
      </c>
    </row>
    <row r="47" spans="1:5" ht="32.25" customHeight="1" x14ac:dyDescent="0.2">
      <c r="A47" s="1" t="s">
        <v>65</v>
      </c>
      <c r="B47" s="2" t="s">
        <v>66</v>
      </c>
      <c r="C47" s="11">
        <v>2492.8000000000002</v>
      </c>
      <c r="D47" s="11">
        <v>2492.8000000000002</v>
      </c>
      <c r="E47" s="14">
        <f t="shared" si="0"/>
        <v>100</v>
      </c>
    </row>
    <row r="48" spans="1:5" ht="73.5" customHeight="1" x14ac:dyDescent="0.2">
      <c r="A48" s="7">
        <v>1400</v>
      </c>
      <c r="B48" s="8" t="s">
        <v>82</v>
      </c>
      <c r="C48" s="9">
        <f>C49</f>
        <v>122</v>
      </c>
      <c r="D48" s="9">
        <f>D49</f>
        <v>122</v>
      </c>
      <c r="E48" s="9">
        <f t="shared" si="0"/>
        <v>100</v>
      </c>
    </row>
    <row r="49" spans="1:5" ht="32.25" customHeight="1" x14ac:dyDescent="0.2">
      <c r="A49" s="1">
        <v>1401</v>
      </c>
      <c r="B49" s="2" t="s">
        <v>79</v>
      </c>
      <c r="C49" s="11">
        <v>122</v>
      </c>
      <c r="D49" s="11">
        <v>122</v>
      </c>
      <c r="E49" s="14">
        <f t="shared" si="0"/>
        <v>100</v>
      </c>
    </row>
  </sheetData>
  <autoFilter ref="A7:E50"/>
  <mergeCells count="7">
    <mergeCell ref="A1:E1"/>
    <mergeCell ref="A2:E2"/>
    <mergeCell ref="C3:C5"/>
    <mergeCell ref="D3:D5"/>
    <mergeCell ref="E3:E5"/>
    <mergeCell ref="B3:B5"/>
    <mergeCell ref="A3:A5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2019-01-11T12:54:13Z</cp:lastPrinted>
  <dcterms:created xsi:type="dcterms:W3CDTF">2006-09-16T00:00:00Z</dcterms:created>
  <dcterms:modified xsi:type="dcterms:W3CDTF">2019-04-29T07:33:08Z</dcterms:modified>
</cp:coreProperties>
</file>