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Table1!$A$7:$F$206</definedName>
    <definedName name="_xlnm.Print_Titles" localSheetId="0">Table1!$6:$6</definedName>
  </definedNames>
  <calcPr calcId="125725"/>
</workbook>
</file>

<file path=xl/calcChain.xml><?xml version="1.0" encoding="utf-8"?>
<calcChain xmlns="http://schemas.openxmlformats.org/spreadsheetml/2006/main">
  <c r="F30" i="1"/>
  <c r="F32"/>
  <c r="F34"/>
  <c r="F22"/>
  <c r="F24"/>
  <c r="F26"/>
  <c r="F28"/>
  <c r="F20"/>
  <c r="F19"/>
  <c r="E30"/>
  <c r="E32"/>
  <c r="E19" s="1"/>
  <c r="E34"/>
  <c r="E22"/>
  <c r="E24"/>
  <c r="E26"/>
  <c r="E28"/>
  <c r="E20"/>
  <c r="D24"/>
  <c r="D30"/>
  <c r="D32"/>
  <c r="D34"/>
  <c r="D22"/>
  <c r="D26"/>
  <c r="D28"/>
  <c r="D20"/>
  <c r="D19"/>
  <c r="F180"/>
  <c r="F182"/>
  <c r="F184"/>
  <c r="F186"/>
  <c r="F188"/>
  <c r="F179"/>
  <c r="E180"/>
  <c r="E182"/>
  <c r="E184"/>
  <c r="E186"/>
  <c r="E188"/>
  <c r="E179"/>
  <c r="D180"/>
  <c r="D182"/>
  <c r="D184"/>
  <c r="D186"/>
  <c r="D188"/>
  <c r="D179"/>
  <c r="F164"/>
  <c r="F166"/>
  <c r="F163" s="1"/>
  <c r="F162" s="1"/>
  <c r="F168"/>
  <c r="F170"/>
  <c r="F172"/>
  <c r="F174"/>
  <c r="E164"/>
  <c r="E166"/>
  <c r="E168"/>
  <c r="E170"/>
  <c r="E172"/>
  <c r="E174"/>
  <c r="E163"/>
  <c r="D164"/>
  <c r="D166"/>
  <c r="D163" s="1"/>
  <c r="D168"/>
  <c r="D170"/>
  <c r="D172"/>
  <c r="D174"/>
  <c r="F151"/>
  <c r="F150" s="1"/>
  <c r="E151"/>
  <c r="E150" s="1"/>
  <c r="D151"/>
  <c r="D150" s="1"/>
  <c r="F145"/>
  <c r="F143"/>
  <c r="F142"/>
  <c r="F148"/>
  <c r="F147"/>
  <c r="E145"/>
  <c r="E143"/>
  <c r="E142"/>
  <c r="E141" s="1"/>
  <c r="E148"/>
  <c r="E147"/>
  <c r="D148"/>
  <c r="D147" s="1"/>
  <c r="D145"/>
  <c r="D143"/>
  <c r="D142"/>
  <c r="D141" s="1"/>
  <c r="F117"/>
  <c r="F119"/>
  <c r="F116"/>
  <c r="F115" s="1"/>
  <c r="E117"/>
  <c r="E119"/>
  <c r="E116" s="1"/>
  <c r="D117"/>
  <c r="D119"/>
  <c r="D116"/>
  <c r="F97"/>
  <c r="F96"/>
  <c r="F100"/>
  <c r="F102"/>
  <c r="F99" s="1"/>
  <c r="F95" s="1"/>
  <c r="F104"/>
  <c r="F106"/>
  <c r="F110"/>
  <c r="F108"/>
  <c r="F113"/>
  <c r="F112" s="1"/>
  <c r="E97"/>
  <c r="E96"/>
  <c r="E100"/>
  <c r="E102"/>
  <c r="E99" s="1"/>
  <c r="E104"/>
  <c r="E106"/>
  <c r="E110"/>
  <c r="E108"/>
  <c r="E113"/>
  <c r="E112" s="1"/>
  <c r="D97"/>
  <c r="D96"/>
  <c r="D100"/>
  <c r="D102"/>
  <c r="D99" s="1"/>
  <c r="D95" s="1"/>
  <c r="D104"/>
  <c r="D106"/>
  <c r="D110"/>
  <c r="D108"/>
  <c r="D113"/>
  <c r="D112" s="1"/>
  <c r="F56"/>
  <c r="F58"/>
  <c r="F49" s="1"/>
  <c r="F48" s="1"/>
  <c r="F50"/>
  <c r="F60"/>
  <c r="F52"/>
  <c r="F54"/>
  <c r="E56"/>
  <c r="E58"/>
  <c r="E50"/>
  <c r="E60"/>
  <c r="E52"/>
  <c r="E54"/>
  <c r="E49"/>
  <c r="D56"/>
  <c r="D58"/>
  <c r="D49" s="1"/>
  <c r="D48" s="1"/>
  <c r="D50"/>
  <c r="D60"/>
  <c r="D52"/>
  <c r="D54"/>
  <c r="F44"/>
  <c r="F41" s="1"/>
  <c r="F46"/>
  <c r="F42"/>
  <c r="E44"/>
  <c r="E41" s="1"/>
  <c r="E46"/>
  <c r="E42"/>
  <c r="D44"/>
  <c r="D41" s="1"/>
  <c r="D46"/>
  <c r="D42"/>
  <c r="F15"/>
  <c r="F17"/>
  <c r="F11"/>
  <c r="F13"/>
  <c r="F10"/>
  <c r="F9" s="1"/>
  <c r="E15"/>
  <c r="E17"/>
  <c r="E10" s="1"/>
  <c r="E9" s="1"/>
  <c r="E11"/>
  <c r="E13"/>
  <c r="D11"/>
  <c r="D13"/>
  <c r="D15"/>
  <c r="D17"/>
  <c r="D10"/>
  <c r="F195"/>
  <c r="F197"/>
  <c r="F194" s="1"/>
  <c r="E195"/>
  <c r="E197"/>
  <c r="E194"/>
  <c r="D195"/>
  <c r="D197"/>
  <c r="D194" s="1"/>
  <c r="F177"/>
  <c r="F176" s="1"/>
  <c r="E177"/>
  <c r="E176" s="1"/>
  <c r="E162" s="1"/>
  <c r="D177"/>
  <c r="D176" s="1"/>
  <c r="F37"/>
  <c r="F39"/>
  <c r="F36" s="1"/>
  <c r="F63"/>
  <c r="F65"/>
  <c r="F62"/>
  <c r="F68"/>
  <c r="F67"/>
  <c r="F74"/>
  <c r="F76"/>
  <c r="F78"/>
  <c r="F73"/>
  <c r="F71"/>
  <c r="F70"/>
  <c r="F82"/>
  <c r="F84"/>
  <c r="F81"/>
  <c r="F93"/>
  <c r="F87"/>
  <c r="F86" s="1"/>
  <c r="F80" s="1"/>
  <c r="F89"/>
  <c r="F91"/>
  <c r="F126"/>
  <c r="F122"/>
  <c r="F124"/>
  <c r="F121"/>
  <c r="F130"/>
  <c r="F129"/>
  <c r="F128" s="1"/>
  <c r="F133"/>
  <c r="F132"/>
  <c r="F136"/>
  <c r="F135"/>
  <c r="F139"/>
  <c r="F138"/>
  <c r="F155"/>
  <c r="F157"/>
  <c r="F154"/>
  <c r="F153" s="1"/>
  <c r="F160"/>
  <c r="F159"/>
  <c r="F192"/>
  <c r="F191" s="1"/>
  <c r="F190" s="1"/>
  <c r="F200"/>
  <c r="F202"/>
  <c r="F199" s="1"/>
  <c r="E37"/>
  <c r="E39"/>
  <c r="E36" s="1"/>
  <c r="E63"/>
  <c r="E65"/>
  <c r="E62"/>
  <c r="E68"/>
  <c r="E67"/>
  <c r="E74"/>
  <c r="E76"/>
  <c r="E78"/>
  <c r="E73"/>
  <c r="E71"/>
  <c r="E70"/>
  <c r="E82"/>
  <c r="E84"/>
  <c r="E81" s="1"/>
  <c r="E80" s="1"/>
  <c r="E93"/>
  <c r="E87"/>
  <c r="E89"/>
  <c r="E91"/>
  <c r="E86"/>
  <c r="E126"/>
  <c r="E121" s="1"/>
  <c r="E122"/>
  <c r="E124"/>
  <c r="E130"/>
  <c r="E129"/>
  <c r="E128" s="1"/>
  <c r="E133"/>
  <c r="E132"/>
  <c r="E136"/>
  <c r="E135"/>
  <c r="E139"/>
  <c r="E138"/>
  <c r="E155"/>
  <c r="E157"/>
  <c r="E154" s="1"/>
  <c r="E153" s="1"/>
  <c r="E160"/>
  <c r="E159" s="1"/>
  <c r="E192"/>
  <c r="E191"/>
  <c r="E190" s="1"/>
  <c r="E200"/>
  <c r="E202"/>
  <c r="E199"/>
  <c r="D37"/>
  <c r="D39"/>
  <c r="D36" s="1"/>
  <c r="D9" s="1"/>
  <c r="D63"/>
  <c r="D65"/>
  <c r="D62"/>
  <c r="D68"/>
  <c r="D67"/>
  <c r="D74"/>
  <c r="D76"/>
  <c r="D78"/>
  <c r="D73"/>
  <c r="D71"/>
  <c r="D70"/>
  <c r="D82"/>
  <c r="D84"/>
  <c r="D81"/>
  <c r="D93"/>
  <c r="D87"/>
  <c r="D86" s="1"/>
  <c r="D80" s="1"/>
  <c r="D89"/>
  <c r="D91"/>
  <c r="D126"/>
  <c r="D122"/>
  <c r="D124"/>
  <c r="D121"/>
  <c r="D130"/>
  <c r="D129"/>
  <c r="D128" s="1"/>
  <c r="D133"/>
  <c r="D132"/>
  <c r="D136"/>
  <c r="D135"/>
  <c r="D139"/>
  <c r="D138"/>
  <c r="D155"/>
  <c r="D157"/>
  <c r="D154"/>
  <c r="D153" s="1"/>
  <c r="D160"/>
  <c r="D159"/>
  <c r="D192"/>
  <c r="D191" s="1"/>
  <c r="D190" s="1"/>
  <c r="D200"/>
  <c r="D202"/>
  <c r="D199" s="1"/>
  <c r="F206"/>
  <c r="E206"/>
  <c r="D115"/>
  <c r="E48"/>
  <c r="E95" l="1"/>
  <c r="E115"/>
  <c r="F141"/>
  <c r="F8" s="1"/>
  <c r="D162"/>
  <c r="D8" s="1"/>
  <c r="E8"/>
</calcChain>
</file>

<file path=xl/sharedStrings.xml><?xml version="1.0" encoding="utf-8"?>
<sst xmlns="http://schemas.openxmlformats.org/spreadsheetml/2006/main" count="569" uniqueCount="248">
  <si>
    <t>0122102</t>
  </si>
  <si>
    <t>0122103</t>
  </si>
  <si>
    <t>0122301</t>
  </si>
  <si>
    <t>0900000</t>
  </si>
  <si>
    <t>1000000</t>
  </si>
  <si>
    <t>1010000</t>
  </si>
  <si>
    <t>Расходы на предоставление статистической информации территориальным органом Федеральной службы государственной статистики по Тверской области</t>
  </si>
  <si>
    <t>1090000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</si>
  <si>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</si>
  <si>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Приобретение жилья для детей-сирот и детей, оставшихся без попечения родителей, лиц из числа детей-сирот и детей, оставшихся без попечения родителей за счет средств областного бюджета</t>
  </si>
  <si>
    <t>Приобретение жилья для детей-сирот и детей, оставшихся без попечения родителей, лиц из числа детей-сирот и детей, оставшихся без попечения родителей за счет средств федерального бюджета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</si>
  <si>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3 класса общего пользования регионального или межмуниципального значения в Фировском районе Тверской области</t>
  </si>
  <si>
    <t>Содержание и ремонт автомобильных дорог общего пользования местного значения и сооружений на них Фировского района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</si>
  <si>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(социальных маршрутах) за счет средств местного бюджета</t>
  </si>
  <si>
    <t>Подпрограмма "Обеспечение развития сферы транспорта и дорожного хозяйства"</t>
  </si>
  <si>
    <t>Подпрограмма   "Обеспечение жильем молодых семей"</t>
  </si>
  <si>
    <t>0740000</t>
  </si>
  <si>
    <t>Предоставление субсидии молодым семьям из бюджета муниципального образования «Фировский район» в целях софинансирования расходов на приобретение  (строительство) жилья</t>
  </si>
  <si>
    <t>0744001</t>
  </si>
  <si>
    <t>008</t>
  </si>
  <si>
    <t>001</t>
  </si>
  <si>
    <t>Профессиональная подготовка, переподготовка, обучение муниципальных служащих, руководителей муниципальных учреждений и муниципальных предприятий Фировского района</t>
  </si>
  <si>
    <t>Проведение ремонтных работ в служебных и административных зданиях и помещениях администрации Фиировского района</t>
  </si>
  <si>
    <t>Приобретение оргтехники, программного лицензионного обеспечения, мебели  и иных основных средств  для обеспечения деятельности администрации Фировского района</t>
  </si>
  <si>
    <t>Назначение и выплата  пенсии за выслугу лет к  трудовой пенсии по старости (инвалидности) муниципальным служащим муниципального образования Фировский район</t>
  </si>
  <si>
    <t>Присвоение звания и выплата установленных доплат Почетным гражданам Фировского района</t>
  </si>
  <si>
    <t>Расходы по оплате членских взносов Совету ассоциаций муниципальных образований Тверской области</t>
  </si>
  <si>
    <t>Подпрограмма   "Обеспечение информационной открытости органов местного самоуправления Фировского района"</t>
  </si>
  <si>
    <t>0930000</t>
  </si>
  <si>
    <t>Предоставление субсидии на поддержку редакции районной газеты "Коммунар" за счет средств местного бюджета</t>
  </si>
  <si>
    <t>0990000</t>
  </si>
  <si>
    <t>Расходы по центральному аппарату органов местного самоуправления Фировского района (Администрация Фировского района), за исключением расходов на выполнение переданных  государственных полномочий Российской Федерации</t>
  </si>
  <si>
    <t xml:space="preserve"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</si>
  <si>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на государственную регистрацию актов гражданского состояния</t>
  </si>
  <si>
    <t>0999121</t>
  </si>
  <si>
    <t>0999110</t>
  </si>
  <si>
    <t>Расходы на функционирование высшего должностного лица муниципального образования</t>
  </si>
  <si>
    <t>Расходы местного бюджета Фировского района на предоставление субсидии бюджетным общеобразовательным учреждениям на организацию  транспортного обслуживания населения в части обеспечения подвоза учащихся, проживающих в сельской местности, к месту обучения и обратно</t>
  </si>
  <si>
    <t>Расходы местного бюджета Фировского района на обеспечение горячего питания в казенных общеобразовательных учреждений</t>
  </si>
  <si>
    <t>Подпрограмма "Повышение эффективности функционирования системы органов местного самоуправления"</t>
  </si>
  <si>
    <t>0910000</t>
  </si>
  <si>
    <t>0130000</t>
  </si>
  <si>
    <t>0190000</t>
  </si>
  <si>
    <t>Обеспечивающая подпрограмма</t>
  </si>
  <si>
    <t>Расходы по центральному аппарату исполнительных органов государственной власти Тверской области, за исключением расходов на выполнение переданных  государственных полномочий Российской Федерации</t>
  </si>
  <si>
    <t>0300000</t>
  </si>
  <si>
    <t>Подпрограмма   "Обеспечение предупреждения и ликвидации последствий чрезвычайных ситуаций и стихийных бедствий"</t>
  </si>
  <si>
    <t>Создание резерва материальных средств для ликвидации последствий чрезвычайных ситуаций и аварий</t>
  </si>
  <si>
    <t>0320000</t>
  </si>
  <si>
    <t>0321003</t>
  </si>
  <si>
    <t>0400000</t>
  </si>
  <si>
    <t>0510000</t>
  </si>
  <si>
    <t>0530000</t>
  </si>
  <si>
    <t>0600000</t>
  </si>
  <si>
    <t>0610000</t>
  </si>
  <si>
    <t>0611001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</si>
  <si>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</si>
  <si>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</si>
  <si>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>ОТДЕЛ ОБРАЗОВАНИЯ АДМИНИСТРАЦИИ ФИРОВСКОГО РАЙОНА</t>
  </si>
  <si>
    <t>011</t>
  </si>
  <si>
    <t>АДМИНИСТРАЦИЯ ФИРОВСКОГО РАЙОНА ТВЕРСКОЙ ОБЛАСТИ</t>
  </si>
  <si>
    <t>Расходы местного бюджета Фировского района на предоставление субсидии бюджетным общеобразовательным учреждениям на финансовое обеспечение муниципального задания на оказание муниципальных услуг (выполнение работ)</t>
  </si>
  <si>
    <t>Подпрограмма  "Обеспечение развития массового спорта"</t>
  </si>
  <si>
    <t>010</t>
  </si>
  <si>
    <t>ОТДЕЛ ПО ДЕЛАМ КУЛЬТУРЫ МОЛОДЕЖИ И СПОРТА АДМИНИСТРАЦИИ ФИРОВСКОГО РАЙОНА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</si>
  <si>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</si>
  <si>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Расходы на участие воспитанников муниципального УДОД спортивной направленности в муниципальных соревнованиях по видам спорта</t>
  </si>
  <si>
    <t>Расходы на участие воспитанников муниципального УДОД спортивной направленности в областных и межрайонных соревнованиях</t>
  </si>
  <si>
    <t>Расходы на  приобретение спортивного инвентаря и оборудования</t>
  </si>
  <si>
    <t>9900000</t>
  </si>
  <si>
    <t>9920000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</si>
  <si>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</si>
  <si>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Расходы  на руководство и управление  Финансового управления Администрации Фировского района на выполнение полномочий муниципального образования Фировский район</t>
  </si>
  <si>
    <t>1099121</t>
  </si>
  <si>
    <t>Расходы, не включенные в муниципальные программы муниципального образования Фировский район Тверской области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</si>
  <si>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</si>
  <si>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</si>
  <si>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012</t>
  </si>
  <si>
    <t>Проведение оценки объектов</t>
  </si>
  <si>
    <t>Оформление схем  расположения земельных участков намкадастровом плане (карте) территории, проведение кадастровых работ при формировании земельных участков, уточнение границ населенных пунктов, изготовление технических паспотров, технических планов</t>
  </si>
  <si>
    <t>Подпрограмма   "Повышение эффективности управления муниципальным имуществом и использования земельных участков"</t>
  </si>
  <si>
    <t>9990000</t>
  </si>
  <si>
    <t>002</t>
  </si>
  <si>
    <t>2015 год</t>
  </si>
  <si>
    <t>2016 год</t>
  </si>
  <si>
    <t>Сумма, тыс.руб.</t>
  </si>
  <si>
    <t>0122101</t>
  </si>
  <si>
    <t>0199121</t>
  </si>
  <si>
    <t>ФИНАНСОВОЕ УПРАВЛЕНИЕ АДМИНИСТРАЦИИ ФИРОВСКОГО РАЙОНА</t>
  </si>
  <si>
    <t>0212302</t>
  </si>
  <si>
    <t>Расходы местного бюджета Фировского района, направленные на организацию деятельности спортивно-технического клуба "Пятое колесо"</t>
  </si>
  <si>
    <t>0220000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</si>
  <si>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</si>
  <si>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Участие в концертах, фестивалях, конкурсах воспитанников школы искусств</t>
  </si>
  <si>
    <t>0240000</t>
  </si>
  <si>
    <t>Подпрограмма  "Обеспечение развития туризма"</t>
  </si>
  <si>
    <t>0250000</t>
  </si>
  <si>
    <t>Подпрограмма  "Обеспечение развития молодежной политики"</t>
  </si>
  <si>
    <t>0290000</t>
  </si>
  <si>
    <t>0299121</t>
  </si>
  <si>
    <t>Расходы по аппарату отдела по делам культуры молодежи и спорта Администрации Фировского района на выполнение полномочий муниципального образования "Фировский район"</t>
  </si>
  <si>
    <t xml:space="preserve"> Расходы по бухгалтерии отдела по делам культуры, молодежи и спорта Администрации Фировского района на выполнение полномочий муниципального образования "Фировский район"</t>
  </si>
  <si>
    <t xml:space="preserve"> Расходы по телерадиоканалу Фирово отдела по делам культуры, молодежи и спорта Администрации Фировского района на выполнение полномочий муниципального образования "Фировский район"</t>
  </si>
  <si>
    <t>КОМИТЕТ ПО УПРАВЛЕНИЮ МУНИЦИПАЛЬНОЙ СОБСТВЕННОСТЬЮ И ЗЕМЕЛЬНЫМИ ОТНОШЕНИЯМИ</t>
  </si>
  <si>
    <t>Подпрограмма "Развитие похоронного дела в Фировском районе Тверской области"</t>
  </si>
  <si>
    <t>0450000</t>
  </si>
  <si>
    <t>Выплаты социального пособия на погребение специализированным службам для социально незащищенных слоев населения согласно гарантированному перечню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</si>
  <si>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</si>
  <si>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0460000</t>
  </si>
  <si>
    <t>Организация проведения оплачиваемых общественных работ для безработных и ищущих работу граждан</t>
  </si>
  <si>
    <t>Организация временного трудоустройства несовершеннолетних граждан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</si>
  <si>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</si>
  <si>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0470000</t>
  </si>
  <si>
    <t>0500000</t>
  </si>
  <si>
    <t>Подпрограмма  "Обеспечение развития системы жилищно-коммунального и газового хозяйства"</t>
  </si>
  <si>
    <t>0310000</t>
  </si>
  <si>
    <t>Расходы местного бюджета Фировского района на  предоставление субсидии бюджетным общеобразовательным учреждениям на обеспечение горячего питания</t>
  </si>
  <si>
    <t xml:space="preserve">Подпрограмма «Обеспечение инновационного характера образования» </t>
  </si>
  <si>
    <t>Финансовое обеспечение проведения муниципальных мероприятий с обучающимися, организации их участия в региональных и всероссийских мероприятиях</t>
  </si>
  <si>
    <t>Финансовое обеспечение проведения районных мероприятий  с участием  педагогической общественности Фировского района</t>
  </si>
  <si>
    <t>Расходы по методическому кабинету отдела образования Администрации Фировского района на выполнение полномочий муниципального образования "Фировский район"</t>
  </si>
  <si>
    <t>Расходы по аппарату отдела образования Администрации Фировского района на выполнение полномочий муниципального образования "Фировский район"</t>
  </si>
  <si>
    <t>Расходы по центральному аппарату органов местного самоуправления (КДН) на финансовое обеспечение реализации переданных государственных полномочий по созданию, исполнению деятельности комиссий по делам несовершеннолетних и защите их прав</t>
  </si>
  <si>
    <t>0200000</t>
  </si>
  <si>
    <t>0210000</t>
  </si>
  <si>
    <t>Подпрограмма  "Сохранение и приумножение культурного потенциала Фировского района"</t>
  </si>
  <si>
    <t>Расходы на комплектование библиотечных фондов из средств местного бюджета</t>
  </si>
  <si>
    <t>0212301</t>
  </si>
  <si>
    <t>Подпрограмма  "Обеспечение общественной безопасности и правопорядка, профилактика правонарушений"</t>
  </si>
  <si>
    <t>0620000</t>
  </si>
  <si>
    <t>Предоставление горюче-смазочных материалов для оперативного реагирования при нарушении правопорядка в общественных местах и на улице</t>
  </si>
  <si>
    <t>Подпрограмма "Усиление противодействия злоупотреблению и незаконному обороту наркотических средств, психотропных веществ"</t>
  </si>
  <si>
    <t>0630000</t>
  </si>
  <si>
    <t>Проведение инструментального контроля на предмет установления факта потребления наркотических и психотропных веществ</t>
  </si>
  <si>
    <t>0690000</t>
  </si>
  <si>
    <t>Расходы по центральному аппарату органов местного самоуправления Фировского района (Единая дежурная диспетчерская служба Администрации Фировского района)</t>
  </si>
  <si>
    <t>0699121</t>
  </si>
  <si>
    <t>0700000</t>
  </si>
  <si>
    <t>0710000</t>
  </si>
  <si>
    <t>0800000</t>
  </si>
  <si>
    <t>0810000</t>
  </si>
  <si>
    <t>0890000</t>
  </si>
  <si>
    <t/>
  </si>
  <si>
    <t>КЦСР</t>
  </si>
  <si>
    <t>ППП</t>
  </si>
  <si>
    <t>Наименование</t>
  </si>
  <si>
    <t>2014г.</t>
  </si>
  <si>
    <t>плановый период</t>
  </si>
  <si>
    <t>ВСЕГО</t>
  </si>
  <si>
    <t>0100000</t>
  </si>
  <si>
    <t>0110000</t>
  </si>
  <si>
    <t>0120000</t>
  </si>
  <si>
    <t>0934001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</si>
  <si>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</si>
  <si>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0117601</t>
  </si>
  <si>
    <t>0127602</t>
  </si>
  <si>
    <t>0131001</t>
  </si>
  <si>
    <t>0131002</t>
  </si>
  <si>
    <t>0199122</t>
  </si>
  <si>
    <t>0197502</t>
  </si>
  <si>
    <t>0211001</t>
  </si>
  <si>
    <t>0211002</t>
  </si>
  <si>
    <t>0221002</t>
  </si>
  <si>
    <t>0251001</t>
  </si>
  <si>
    <t>0299123</t>
  </si>
  <si>
    <t>0311001</t>
  </si>
  <si>
    <t>0311002</t>
  </si>
  <si>
    <t>0321001</t>
  </si>
  <si>
    <t>0321002</t>
  </si>
  <si>
    <t>0451001</t>
  </si>
  <si>
    <t>0461001</t>
  </si>
  <si>
    <t>0461002</t>
  </si>
  <si>
    <t>0471001</t>
  </si>
  <si>
    <t>0537521</t>
  </si>
  <si>
    <t>0531001</t>
  </si>
  <si>
    <t>0621001</t>
  </si>
  <si>
    <t>0631001</t>
  </si>
  <si>
    <t>0811001</t>
  </si>
  <si>
    <t>0811002</t>
  </si>
  <si>
    <t>0899121</t>
  </si>
  <si>
    <t>0911001</t>
  </si>
  <si>
    <t>0911002</t>
  </si>
  <si>
    <t>0911003</t>
  </si>
  <si>
    <t>0911004</t>
  </si>
  <si>
    <t>0918001</t>
  </si>
  <si>
    <t>0911005</t>
  </si>
  <si>
    <t>0997541</t>
  </si>
  <si>
    <t>0117501</t>
  </si>
  <si>
    <t>0122302</t>
  </si>
  <si>
    <t>0241001</t>
  </si>
  <si>
    <t>0299124</t>
  </si>
  <si>
    <t>Организация и проведение литературных гостинных, круглых столов, семинаров, мероприятий по разным тематическим направлениям</t>
  </si>
  <si>
    <t>0511001</t>
  </si>
  <si>
    <t>0715082</t>
  </si>
  <si>
    <t>0717511</t>
  </si>
  <si>
    <t>Расходы на обеспечение деятельности Контрольно-ревизионного управления Фировского района</t>
  </si>
  <si>
    <t>Распределение бюджетных ассигнований по целевым статьям (муниципальным программам муниципального образования Фировский район Тверской области и непрограммным направлениям деятельности) и главным распорядителям средств  бюджета муниципального образования Фировский район Тверской области на 2015 год и на плановый период 2016 - 2017 годов</t>
  </si>
  <si>
    <t>2017 год</t>
  </si>
  <si>
    <t>0995120</t>
  </si>
  <si>
    <t>0995931</t>
  </si>
  <si>
    <t>0112101</t>
  </si>
  <si>
    <t>Предоставление общедоступного и бесплатного дошкольного образования в муниципальных бюджетных дошкольных образовательных учреждениях</t>
  </si>
  <si>
    <t>0112301</t>
  </si>
  <si>
    <t>Предоставление общедоступного и бесплатного дошкольного образования в муниципальных казенных дошкольных образовательных учреждениях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</si>
  <si>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</si>
  <si>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Субвенции по предоставлению компенсации части родительской платы  за присмотр и уход за  ребёнком в организациях, реализующих основную общеобразовательную программу дошкольного образования</t>
  </si>
  <si>
    <t>0122104</t>
  </si>
  <si>
    <t>Расходы местного бюджета Фировского района на предоставление субсидии бюджетным общеобразовательным учреждениям в целях осуществления подвоза на иные мероприятия, не относящиеся к учебному процессу</t>
  </si>
  <si>
    <t>Расходы местного бюджета Фировского района на текущую деятельность казенных общеобразовательных учреждений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</si>
  <si>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</t>
  </si>
  <si>
    <t>0212101</t>
  </si>
  <si>
    <t>Творчество на профессиональной основе в культурно-досуговых учреждениях</t>
  </si>
  <si>
    <t>Финансовое обеспечение деятельности районного муниципального учреждения культуры "Фировская межпоселенческая центральная библиотека"</t>
  </si>
  <si>
    <t>Финансовое обеспечение деятельностимуниципального учреждения культуры "Фировский районный краеведческий музей"</t>
  </si>
  <si>
    <t>0222301</t>
  </si>
  <si>
    <t>Финансовое обеспечение деятельности муниципального образовательного учреждения дополнительного образования детей "Фировская детская школа искусств"</t>
  </si>
  <si>
    <t>Организация и проведение мероприятий направленных на привлечение туристского потока в Фировский район</t>
  </si>
  <si>
    <t>Участие молодежи в организации и проведении межрайонных фестивалей и конкурсов</t>
  </si>
  <si>
    <t>Проведение муниципальных соревнований и спортивных праздников</t>
  </si>
  <si>
    <t>Участие в областных, межрегиональных и межрайонных соревнованиях спортсменов Фировского района</t>
  </si>
  <si>
    <t>0322301</t>
  </si>
  <si>
    <t>Проведение ремонта объектов теплоэнергетических комплексов  в рамках подготовки к осенне-зимнему периоду</t>
  </si>
  <si>
    <t>0511002</t>
  </si>
  <si>
    <t>Техническое обслуживание газопроводов высокого и низкого давления, газового оборудования и сооружений, располорженных на них</t>
  </si>
  <si>
    <t>0750000</t>
  </si>
  <si>
    <t>Подпрограмма "Социальная поддержка ветеранов"</t>
  </si>
  <si>
    <t>0751002</t>
  </si>
  <si>
    <t>Организация и проведение мероприятий, посвященных чествованию ветеранов-юбиляров с 85, 90, и 100 летием</t>
  </si>
  <si>
    <t>1017700</t>
  </si>
  <si>
    <t>Межбюджетные трансферты бюджетам поселений</t>
  </si>
  <si>
    <t>Муниципальная программа муниципального образования Фировский район Тверской области "Развитие образования Фировского района" на 2015 – 2017 годы</t>
  </si>
  <si>
    <t>Муниципальная программа муниципального образования Фировский район Тверской области "Развитие отрасли культуры" на 2015 – 2017 годы</t>
  </si>
  <si>
    <t>Муниципальная программа муниципального образования Фировский район Тверской области "Развитие физической культуры и спорта"на 2015 - 2017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</si>
  <si>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2015 - 2017 годы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</si>
  <si>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2015 – 2017 годы</t>
  </si>
  <si>
    <t>Муниципальная программа муниципального образования Фировский район Тверской области "Обеспечение безопасности населения" на 2015 – 2017 годы</t>
  </si>
  <si>
    <t>Муниципальная программа муниципального образования Фировский район Тверской области "Социальная поддержка граждан" на 2015 - 2017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</si>
  <si>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2015 – 2017 годы</t>
  </si>
  <si>
    <t>Муниципальная программа муниципального образования Фировский район Тверской области "Муниципальное управление" на 2015 - 2017 годы</t>
  </si>
  <si>
    <t>Муниципальная программа муниципального образования Фировский район Тверской области "Управление муниципальными финансами" на 2015 - 2017 годы</t>
  </si>
  <si>
    <t>1097801</t>
  </si>
  <si>
    <t>Межбюджетные трансферты на выполнение переданных полномочий поселений, входящих в состав муниципального образования Фировский район, по формированию, исполнению бюджетов и контролю за их исполнением</t>
  </si>
  <si>
    <t>0534001</t>
  </si>
  <si>
    <t>0121001</t>
  </si>
  <si>
    <t>Проведение мероприятий по организации отдыха детей в каникулярное время.</t>
  </si>
  <si>
    <t>0212103</t>
  </si>
  <si>
    <r>
      <t>Приложение №13</t>
    </r>
    <r>
      <rPr>
        <sz val="12"/>
        <color indexed="8"/>
        <rFont val="Times New Roman"/>
      </rPr>
      <t xml:space="preserve">
к решению Собрания депутатов Фировского района Тверской области
от 25.12.2014 № 26 «О бюджете муниципального образования Фировский район на 2015 год
и на плановый период 2016 и 2017 годов»</t>
    </r>
  </si>
  <si>
    <t>Финансовое обеспечение деятельности муниципального образовательного учреждения дополнительного образования детей "Фировская детско-юношеская спортивная школа"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</si>
</sst>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</font>
    <font>
      <b/>
      <sz val="14"/>
      <color indexed="8"/>
      <name val="Times New Roman"/>
    </font>
    <font>
      <sz val="11"/>
      <color indexed="8"/>
      <name val="Times New Roman"/>
      <family val="1"/>
      <charset val="204"/>
    </font>
    <font>
      <sz val="8"/>
      <name val="Times New Roman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54">
    <xf numFmtId="0" fontId="0" fillId="0" borderId="0" xfId="0" applyFont="1" applyFill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vertical="top" wrapText="1"/>
    </xf>
    <xf numFmtId="0" fontId="6" fillId="4" borderId="0" xfId="0" applyFont="1" applyFill="1" applyAlignment="1">
      <alignment vertical="top" wrapText="1"/>
    </xf>
    <xf numFmtId="0" fontId="8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vertical="top" wrapText="1"/>
    </xf>
    <xf numFmtId="164" fontId="1" fillId="5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4" borderId="1" xfId="0" applyNumberFormat="1" applyFont="1" applyFill="1" applyBorder="1" applyAlignment="1">
      <alignment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vertical="top" wrapText="1"/>
    </xf>
    <xf numFmtId="164" fontId="2" fillId="6" borderId="1" xfId="0" applyNumberFormat="1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vertical="top" wrapText="1"/>
    </xf>
    <xf numFmtId="0" fontId="6" fillId="4" borderId="2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6"/>
  <sheetViews>
    <sheetView tabSelected="1" workbookViewId="0">
      <selection activeCell="H94" sqref="H94"/>
    </sheetView>
  </sheetViews>
  <sheetFormatPr defaultRowHeight="12.75"/>
  <cols>
    <col min="1" max="1" width="13.5" customWidth="1"/>
    <col min="2" max="2" width="7.83203125" customWidth="1"/>
    <col min="3" max="3" width="51.6640625" customWidth="1"/>
    <col min="4" max="6" width="15.83203125" customWidth="1"/>
  </cols>
  <sheetData>
    <row r="1" spans="1:8" ht="68.25" customHeight="1">
      <c r="A1" s="50" t="s">
        <v>246</v>
      </c>
      <c r="B1" s="51"/>
      <c r="C1" s="51"/>
      <c r="D1" s="51"/>
      <c r="E1" s="51"/>
      <c r="F1" s="51"/>
    </row>
    <row r="2" spans="1:8" ht="108.75" customHeight="1">
      <c r="A2" s="53" t="s">
        <v>196</v>
      </c>
      <c r="B2" s="53"/>
      <c r="C2" s="53"/>
      <c r="D2" s="53"/>
      <c r="E2" s="53"/>
      <c r="F2" s="53"/>
    </row>
    <row r="3" spans="1:8" ht="41.25" customHeight="1">
      <c r="A3" s="52" t="s">
        <v>143</v>
      </c>
      <c r="B3" s="52" t="s">
        <v>144</v>
      </c>
      <c r="C3" s="52" t="s">
        <v>145</v>
      </c>
      <c r="D3" s="52" t="s">
        <v>85</v>
      </c>
      <c r="E3" s="52"/>
      <c r="F3" s="52"/>
    </row>
    <row r="4" spans="1:8" ht="19.7" customHeight="1">
      <c r="A4" s="52" t="s">
        <v>142</v>
      </c>
      <c r="B4" s="52" t="s">
        <v>142</v>
      </c>
      <c r="C4" s="52" t="s">
        <v>142</v>
      </c>
      <c r="D4" s="52" t="s">
        <v>83</v>
      </c>
      <c r="E4" s="52" t="s">
        <v>147</v>
      </c>
      <c r="F4" s="52"/>
    </row>
    <row r="5" spans="1:8" ht="28.35" customHeight="1">
      <c r="A5" s="52" t="s">
        <v>143</v>
      </c>
      <c r="B5" s="52" t="s">
        <v>142</v>
      </c>
      <c r="C5" s="52" t="s">
        <v>145</v>
      </c>
      <c r="D5" s="52" t="s">
        <v>146</v>
      </c>
      <c r="E5" s="5" t="s">
        <v>84</v>
      </c>
      <c r="F5" s="5" t="s">
        <v>197</v>
      </c>
    </row>
    <row r="6" spans="1:8" ht="18" customHeight="1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</row>
    <row r="7" spans="1:8" ht="18" customHeight="1">
      <c r="A7" s="1"/>
      <c r="B7" s="1"/>
      <c r="C7" s="1"/>
      <c r="D7" s="1"/>
      <c r="E7" s="1"/>
      <c r="F7" s="1"/>
    </row>
    <row r="8" spans="1:8" ht="14.25">
      <c r="A8" s="36" t="s">
        <v>142</v>
      </c>
      <c r="B8" s="37" t="s">
        <v>142</v>
      </c>
      <c r="C8" s="38" t="s">
        <v>148</v>
      </c>
      <c r="D8" s="39">
        <f>D9+D48+D80+D95+D115+D128+D141+D153+D162+D190+D199</f>
        <v>163429.5</v>
      </c>
      <c r="E8" s="39">
        <f>E9+E48+E80+E95+E115+E128+E141+E153+E162+E190+E199</f>
        <v>162462.70000000001</v>
      </c>
      <c r="F8" s="39">
        <f>F9+F48+F80+F95+F115+F128+F141+F153+F162+F190+F199</f>
        <v>158887.9</v>
      </c>
    </row>
    <row r="9" spans="1:8" ht="71.25">
      <c r="A9" s="12" t="s">
        <v>149</v>
      </c>
      <c r="B9" s="13" t="s">
        <v>142</v>
      </c>
      <c r="C9" s="24" t="s">
        <v>230</v>
      </c>
      <c r="D9" s="15">
        <f>D10+D19+D36+D41</f>
        <v>104917.90000000001</v>
      </c>
      <c r="E9" s="15">
        <f>E10+E19+E36+E41</f>
        <v>102902.5</v>
      </c>
      <c r="F9" s="15">
        <f>F10+F19+F36+F41</f>
        <v>102902.5</v>
      </c>
    </row>
    <row r="10" spans="1:8" ht="33.75" customHeight="1">
      <c r="A10" s="8" t="s">
        <v>150</v>
      </c>
      <c r="B10" s="11" t="s">
        <v>142</v>
      </c>
      <c r="C10" s="9" t="s">
        <v>56</v>
      </c>
      <c r="D10" s="10">
        <f>D15+D17+D11+D13</f>
        <v>29708.3</v>
      </c>
      <c r="E10" s="10">
        <f>E15+E17+E11+E13</f>
        <v>29708.3</v>
      </c>
      <c r="F10" s="10">
        <f>F15+F17+F11+F13</f>
        <v>29708.3</v>
      </c>
      <c r="H10" s="42"/>
    </row>
    <row r="11" spans="1:8" ht="62.25" customHeight="1">
      <c r="A11" s="16" t="s">
        <v>200</v>
      </c>
      <c r="B11" s="16"/>
      <c r="C11" s="17" t="s">
        <v>201</v>
      </c>
      <c r="D11" s="18">
        <f>D12</f>
        <v>10248</v>
      </c>
      <c r="E11" s="18">
        <f>E12</f>
        <v>10248</v>
      </c>
      <c r="F11" s="18">
        <f>F12</f>
        <v>10248</v>
      </c>
    </row>
    <row r="12" spans="1:8" ht="49.5" customHeight="1">
      <c r="A12" s="7" t="s">
        <v>200</v>
      </c>
      <c r="B12" s="7" t="s">
        <v>19</v>
      </c>
      <c r="C12" s="2" t="s">
        <v>58</v>
      </c>
      <c r="D12" s="3">
        <v>10248</v>
      </c>
      <c r="E12" s="3">
        <v>10248</v>
      </c>
      <c r="F12" s="3">
        <v>10248</v>
      </c>
    </row>
    <row r="13" spans="1:8" ht="66" customHeight="1">
      <c r="A13" s="16" t="s">
        <v>202</v>
      </c>
      <c r="B13" s="25" t="s">
        <v>142</v>
      </c>
      <c r="C13" s="17" t="s">
        <v>203</v>
      </c>
      <c r="D13" s="18">
        <f>D14</f>
        <v>6213</v>
      </c>
      <c r="E13" s="18">
        <f>E14</f>
        <v>6213</v>
      </c>
      <c r="F13" s="18">
        <f>F14</f>
        <v>6213</v>
      </c>
    </row>
    <row r="14" spans="1:8" ht="49.5" customHeight="1">
      <c r="A14" s="7" t="s">
        <v>202</v>
      </c>
      <c r="B14" s="7" t="s">
        <v>19</v>
      </c>
      <c r="C14" s="2" t="s">
        <v>58</v>
      </c>
      <c r="D14" s="3">
        <v>6213</v>
      </c>
      <c r="E14" s="3">
        <v>6213</v>
      </c>
      <c r="F14" s="3">
        <v>6213</v>
      </c>
    </row>
    <row r="15" spans="1:8" ht="79.5" customHeight="1">
      <c r="A15" s="26" t="s">
        <v>187</v>
      </c>
      <c r="B15" s="29" t="s">
        <v>142</v>
      </c>
      <c r="C15" s="27" t="s">
        <v>205</v>
      </c>
      <c r="D15" s="28">
        <f>D16</f>
        <v>685.3</v>
      </c>
      <c r="E15" s="28">
        <f>E16</f>
        <v>685.3</v>
      </c>
      <c r="F15" s="28">
        <f>F16</f>
        <v>685.3</v>
      </c>
    </row>
    <row r="16" spans="1:8" ht="45">
      <c r="A16" s="7" t="s">
        <v>187</v>
      </c>
      <c r="B16" s="7" t="s">
        <v>19</v>
      </c>
      <c r="C16" s="2" t="s">
        <v>58</v>
      </c>
      <c r="D16" s="3">
        <v>685.3</v>
      </c>
      <c r="E16" s="3">
        <v>685.3</v>
      </c>
      <c r="F16" s="3">
        <v>685.3</v>
      </c>
    </row>
    <row r="17" spans="1:6" ht="84" customHeight="1">
      <c r="A17" s="26" t="s">
        <v>154</v>
      </c>
      <c r="B17" s="29" t="s">
        <v>142</v>
      </c>
      <c r="C17" s="27" t="s">
        <v>204</v>
      </c>
      <c r="D17" s="28">
        <f>D18</f>
        <v>12562</v>
      </c>
      <c r="E17" s="28">
        <f>E18</f>
        <v>12562</v>
      </c>
      <c r="F17" s="28">
        <f>F18</f>
        <v>12562</v>
      </c>
    </row>
    <row r="18" spans="1:6" ht="45">
      <c r="A18" s="7" t="s">
        <v>154</v>
      </c>
      <c r="B18" s="7" t="s">
        <v>19</v>
      </c>
      <c r="C18" s="2" t="s">
        <v>58</v>
      </c>
      <c r="D18" s="3">
        <v>12562</v>
      </c>
      <c r="E18" s="3">
        <v>12562</v>
      </c>
      <c r="F18" s="3">
        <v>12562</v>
      </c>
    </row>
    <row r="19" spans="1:6" ht="28.5">
      <c r="A19" s="8" t="s">
        <v>151</v>
      </c>
      <c r="B19" s="11" t="s">
        <v>142</v>
      </c>
      <c r="C19" s="20" t="s">
        <v>57</v>
      </c>
      <c r="D19" s="10">
        <f>D30+D32+D34+D22+D24+D26+D28+D20</f>
        <v>72162.600000000006</v>
      </c>
      <c r="E19" s="10">
        <f>E30+E32+E34+E22+E24+E26+E28+E20</f>
        <v>70072.2</v>
      </c>
      <c r="F19" s="10">
        <f>F30+F32+F34+F22+F24+F26+F28+F20</f>
        <v>70072.2</v>
      </c>
    </row>
    <row r="20" spans="1:6" ht="30">
      <c r="A20" s="31" t="s">
        <v>243</v>
      </c>
      <c r="B20" s="43"/>
      <c r="C20" s="30" t="s">
        <v>244</v>
      </c>
      <c r="D20" s="41">
        <f>D21</f>
        <v>150</v>
      </c>
      <c r="E20" s="41">
        <f>E21</f>
        <v>150</v>
      </c>
      <c r="F20" s="41">
        <f>F21</f>
        <v>150</v>
      </c>
    </row>
    <row r="21" spans="1:6" ht="45">
      <c r="A21" s="6" t="s">
        <v>243</v>
      </c>
      <c r="B21" s="7" t="s">
        <v>19</v>
      </c>
      <c r="C21" s="2" t="s">
        <v>58</v>
      </c>
      <c r="D21" s="35">
        <v>150</v>
      </c>
      <c r="E21" s="35">
        <v>150</v>
      </c>
      <c r="F21" s="35">
        <v>150</v>
      </c>
    </row>
    <row r="22" spans="1:6" ht="90">
      <c r="A22" s="31" t="s">
        <v>86</v>
      </c>
      <c r="B22" s="43"/>
      <c r="C22" s="17" t="s">
        <v>61</v>
      </c>
      <c r="D22" s="41">
        <f>D23</f>
        <v>15578.7</v>
      </c>
      <c r="E22" s="41">
        <f>E23</f>
        <v>17624.2</v>
      </c>
      <c r="F22" s="41">
        <f>F23</f>
        <v>17624.2</v>
      </c>
    </row>
    <row r="23" spans="1:6" ht="45">
      <c r="A23" s="6" t="s">
        <v>86</v>
      </c>
      <c r="B23" s="7" t="s">
        <v>19</v>
      </c>
      <c r="C23" s="2" t="s">
        <v>58</v>
      </c>
      <c r="D23" s="35">
        <v>15578.7</v>
      </c>
      <c r="E23" s="35">
        <v>17624.2</v>
      </c>
      <c r="F23" s="35">
        <v>17624.2</v>
      </c>
    </row>
    <row r="24" spans="1:6" ht="105">
      <c r="A24" s="31" t="s">
        <v>0</v>
      </c>
      <c r="B24" s="16"/>
      <c r="C24" s="30" t="s">
        <v>37</v>
      </c>
      <c r="D24" s="41">
        <f>D25</f>
        <v>2877.3</v>
      </c>
      <c r="E24" s="41">
        <f>E25</f>
        <v>0</v>
      </c>
      <c r="F24" s="41">
        <f>F25</f>
        <v>0</v>
      </c>
    </row>
    <row r="25" spans="1:6" ht="45">
      <c r="A25" s="6" t="s">
        <v>0</v>
      </c>
      <c r="B25" s="7" t="s">
        <v>19</v>
      </c>
      <c r="C25" s="2" t="s">
        <v>58</v>
      </c>
      <c r="D25" s="35">
        <v>2877.3</v>
      </c>
      <c r="E25" s="35">
        <v>0</v>
      </c>
      <c r="F25" s="35">
        <v>0</v>
      </c>
    </row>
    <row r="26" spans="1:6" ht="75">
      <c r="A26" s="31" t="s">
        <v>1</v>
      </c>
      <c r="B26" s="16"/>
      <c r="C26" s="17" t="s">
        <v>116</v>
      </c>
      <c r="D26" s="41">
        <f>D27</f>
        <v>820</v>
      </c>
      <c r="E26" s="41">
        <f>E27</f>
        <v>0</v>
      </c>
      <c r="F26" s="41">
        <f>F27</f>
        <v>0</v>
      </c>
    </row>
    <row r="27" spans="1:6" ht="45">
      <c r="A27" s="6" t="s">
        <v>1</v>
      </c>
      <c r="B27" s="7" t="s">
        <v>19</v>
      </c>
      <c r="C27" s="2" t="s">
        <v>58</v>
      </c>
      <c r="D27" s="35">
        <v>820</v>
      </c>
      <c r="E27" s="35">
        <v>0</v>
      </c>
      <c r="F27" s="35">
        <v>0</v>
      </c>
    </row>
    <row r="28" spans="1:6" ht="90">
      <c r="A28" s="31" t="s">
        <v>206</v>
      </c>
      <c r="B28" s="16"/>
      <c r="C28" s="17" t="s">
        <v>207</v>
      </c>
      <c r="D28" s="41">
        <f>D29</f>
        <v>413.6</v>
      </c>
      <c r="E28" s="41">
        <f>E29</f>
        <v>0</v>
      </c>
      <c r="F28" s="41">
        <f>F29</f>
        <v>0</v>
      </c>
    </row>
    <row r="29" spans="1:6" ht="45">
      <c r="A29" s="6" t="s">
        <v>206</v>
      </c>
      <c r="B29" s="7" t="s">
        <v>19</v>
      </c>
      <c r="C29" s="2" t="s">
        <v>58</v>
      </c>
      <c r="D29" s="35">
        <v>413.6</v>
      </c>
      <c r="E29" s="35">
        <v>0</v>
      </c>
      <c r="F29" s="35">
        <v>0</v>
      </c>
    </row>
    <row r="30" spans="1:6" ht="50.25" customHeight="1">
      <c r="A30" s="16" t="s">
        <v>2</v>
      </c>
      <c r="B30" s="25" t="s">
        <v>142</v>
      </c>
      <c r="C30" s="17" t="s">
        <v>208</v>
      </c>
      <c r="D30" s="18">
        <f>D31</f>
        <v>1540</v>
      </c>
      <c r="E30" s="18">
        <f>E31</f>
        <v>1540</v>
      </c>
      <c r="F30" s="18">
        <f>F31</f>
        <v>1540</v>
      </c>
    </row>
    <row r="31" spans="1:6" ht="45">
      <c r="A31" s="7" t="s">
        <v>2</v>
      </c>
      <c r="B31" s="7" t="s">
        <v>19</v>
      </c>
      <c r="C31" s="2" t="s">
        <v>58</v>
      </c>
      <c r="D31" s="3">
        <v>1540</v>
      </c>
      <c r="E31" s="3">
        <v>1540</v>
      </c>
      <c r="F31" s="3">
        <v>1540</v>
      </c>
    </row>
    <row r="32" spans="1:6" ht="45">
      <c r="A32" s="16" t="s">
        <v>188</v>
      </c>
      <c r="B32" s="25" t="s">
        <v>142</v>
      </c>
      <c r="C32" s="17" t="s">
        <v>38</v>
      </c>
      <c r="D32" s="18">
        <f>D33</f>
        <v>25</v>
      </c>
      <c r="E32" s="18">
        <f>E33</f>
        <v>0</v>
      </c>
      <c r="F32" s="18">
        <f>F33</f>
        <v>0</v>
      </c>
    </row>
    <row r="33" spans="1:6" ht="45">
      <c r="A33" s="7" t="s">
        <v>188</v>
      </c>
      <c r="B33" s="7" t="s">
        <v>19</v>
      </c>
      <c r="C33" s="2" t="s">
        <v>58</v>
      </c>
      <c r="D33" s="3">
        <v>25</v>
      </c>
      <c r="E33" s="3">
        <v>0</v>
      </c>
      <c r="F33" s="3">
        <v>0</v>
      </c>
    </row>
    <row r="34" spans="1:6" ht="93" customHeight="1">
      <c r="A34" s="26" t="s">
        <v>155</v>
      </c>
      <c r="B34" s="29" t="s">
        <v>142</v>
      </c>
      <c r="C34" s="27" t="s">
        <v>209</v>
      </c>
      <c r="D34" s="28">
        <f>D35</f>
        <v>50758</v>
      </c>
      <c r="E34" s="28">
        <f>E35</f>
        <v>50758</v>
      </c>
      <c r="F34" s="28">
        <f>F35</f>
        <v>50758</v>
      </c>
    </row>
    <row r="35" spans="1:6" ht="45">
      <c r="A35" s="7" t="s">
        <v>155</v>
      </c>
      <c r="B35" s="7" t="s">
        <v>19</v>
      </c>
      <c r="C35" s="2" t="s">
        <v>58</v>
      </c>
      <c r="D35" s="3">
        <v>50758</v>
      </c>
      <c r="E35" s="3">
        <v>50758</v>
      </c>
      <c r="F35" s="3">
        <v>50758</v>
      </c>
    </row>
    <row r="36" spans="1:6" ht="28.5">
      <c r="A36" s="21" t="s">
        <v>41</v>
      </c>
      <c r="B36" s="21"/>
      <c r="C36" s="20" t="s">
        <v>117</v>
      </c>
      <c r="D36" s="33">
        <f>D37+D39</f>
        <v>262</v>
      </c>
      <c r="E36" s="33">
        <f>E37+E39</f>
        <v>262</v>
      </c>
      <c r="F36" s="33">
        <f>F37+F39</f>
        <v>262</v>
      </c>
    </row>
    <row r="37" spans="1:6" ht="60">
      <c r="A37" s="31" t="s">
        <v>156</v>
      </c>
      <c r="B37" s="32"/>
      <c r="C37" s="22" t="s">
        <v>118</v>
      </c>
      <c r="D37" s="18">
        <f>D38</f>
        <v>227</v>
      </c>
      <c r="E37" s="18">
        <f>E38</f>
        <v>227</v>
      </c>
      <c r="F37" s="18">
        <f>F38</f>
        <v>227</v>
      </c>
    </row>
    <row r="38" spans="1:6" ht="45">
      <c r="A38" s="6" t="s">
        <v>156</v>
      </c>
      <c r="B38" s="7" t="s">
        <v>19</v>
      </c>
      <c r="C38" s="2" t="s">
        <v>58</v>
      </c>
      <c r="D38" s="3">
        <v>227</v>
      </c>
      <c r="E38" s="3">
        <v>227</v>
      </c>
      <c r="F38" s="3">
        <v>227</v>
      </c>
    </row>
    <row r="39" spans="1:6" ht="50.25" customHeight="1">
      <c r="A39" s="31" t="s">
        <v>157</v>
      </c>
      <c r="B39" s="32"/>
      <c r="C39" s="22" t="s">
        <v>119</v>
      </c>
      <c r="D39" s="18">
        <f>D40</f>
        <v>35</v>
      </c>
      <c r="E39" s="18">
        <f>E40</f>
        <v>35</v>
      </c>
      <c r="F39" s="18">
        <f>F40</f>
        <v>35</v>
      </c>
    </row>
    <row r="40" spans="1:6" ht="45">
      <c r="A40" s="6" t="s">
        <v>157</v>
      </c>
      <c r="B40" s="7" t="s">
        <v>19</v>
      </c>
      <c r="C40" s="2" t="s">
        <v>58</v>
      </c>
      <c r="D40" s="3">
        <v>35</v>
      </c>
      <c r="E40" s="3">
        <v>35</v>
      </c>
      <c r="F40" s="3">
        <v>35</v>
      </c>
    </row>
    <row r="41" spans="1:6" ht="14.25">
      <c r="A41" s="8" t="s">
        <v>42</v>
      </c>
      <c r="B41" s="8" t="s">
        <v>142</v>
      </c>
      <c r="C41" s="9" t="s">
        <v>43</v>
      </c>
      <c r="D41" s="10">
        <f>D44+D46+D42</f>
        <v>2785</v>
      </c>
      <c r="E41" s="10">
        <f>E44+E46+E42</f>
        <v>2860</v>
      </c>
      <c r="F41" s="10">
        <f>F44+F46+F42</f>
        <v>2860</v>
      </c>
    </row>
    <row r="42" spans="1:6" ht="105">
      <c r="A42" s="26" t="s">
        <v>159</v>
      </c>
      <c r="B42" s="26"/>
      <c r="C42" s="27" t="s">
        <v>122</v>
      </c>
      <c r="D42" s="28">
        <f>D43</f>
        <v>329.1</v>
      </c>
      <c r="E42" s="28">
        <f>E43</f>
        <v>329.1</v>
      </c>
      <c r="F42" s="28">
        <f>F43</f>
        <v>329.1</v>
      </c>
    </row>
    <row r="43" spans="1:6" ht="30">
      <c r="A43" s="7" t="s">
        <v>159</v>
      </c>
      <c r="B43" s="7" t="s">
        <v>59</v>
      </c>
      <c r="C43" s="2" t="s">
        <v>60</v>
      </c>
      <c r="D43" s="3">
        <v>329.1</v>
      </c>
      <c r="E43" s="3">
        <v>329.1</v>
      </c>
      <c r="F43" s="3">
        <v>329.1</v>
      </c>
    </row>
    <row r="44" spans="1:6" ht="63.75" customHeight="1">
      <c r="A44" s="16" t="s">
        <v>87</v>
      </c>
      <c r="B44" s="16" t="s">
        <v>142</v>
      </c>
      <c r="C44" s="17" t="s">
        <v>121</v>
      </c>
      <c r="D44" s="18">
        <f>D45</f>
        <v>1472.2</v>
      </c>
      <c r="E44" s="18">
        <f>E45</f>
        <v>1547.2</v>
      </c>
      <c r="F44" s="18">
        <f>F45</f>
        <v>1547.2</v>
      </c>
    </row>
    <row r="45" spans="1:6" ht="45">
      <c r="A45" s="7" t="s">
        <v>87</v>
      </c>
      <c r="B45" s="7" t="s">
        <v>19</v>
      </c>
      <c r="C45" s="2" t="s">
        <v>58</v>
      </c>
      <c r="D45" s="3">
        <v>1472.2</v>
      </c>
      <c r="E45" s="3">
        <v>1547.2</v>
      </c>
      <c r="F45" s="3">
        <v>1547.2</v>
      </c>
    </row>
    <row r="46" spans="1:6" ht="61.5" customHeight="1">
      <c r="A46" s="16" t="s">
        <v>158</v>
      </c>
      <c r="B46" s="25" t="s">
        <v>142</v>
      </c>
      <c r="C46" s="17" t="s">
        <v>120</v>
      </c>
      <c r="D46" s="18">
        <f>D47</f>
        <v>983.7</v>
      </c>
      <c r="E46" s="18">
        <f>E47</f>
        <v>983.7</v>
      </c>
      <c r="F46" s="18">
        <f>F47</f>
        <v>983.7</v>
      </c>
    </row>
    <row r="47" spans="1:6" ht="45">
      <c r="A47" s="7" t="s">
        <v>158</v>
      </c>
      <c r="B47" s="7" t="s">
        <v>19</v>
      </c>
      <c r="C47" s="2" t="s">
        <v>58</v>
      </c>
      <c r="D47" s="3">
        <v>983.7</v>
      </c>
      <c r="E47" s="3">
        <v>983.7</v>
      </c>
      <c r="F47" s="3">
        <v>983.7</v>
      </c>
    </row>
    <row r="48" spans="1:6" ht="57">
      <c r="A48" s="12" t="s">
        <v>123</v>
      </c>
      <c r="B48" s="13" t="s">
        <v>142</v>
      </c>
      <c r="C48" s="14" t="s">
        <v>231</v>
      </c>
      <c r="D48" s="15">
        <f>D49+D62+D67+D73+D70</f>
        <v>21489.8</v>
      </c>
      <c r="E48" s="15">
        <f>E49+E62+E67+E73+E70</f>
        <v>22006.6</v>
      </c>
      <c r="F48" s="15">
        <f>F49+F62+F67+F73+F70</f>
        <v>22006.6</v>
      </c>
    </row>
    <row r="49" spans="1:6" ht="42.75">
      <c r="A49" s="8" t="s">
        <v>124</v>
      </c>
      <c r="B49" s="11" t="s">
        <v>142</v>
      </c>
      <c r="C49" s="9" t="s">
        <v>125</v>
      </c>
      <c r="D49" s="10">
        <f>D50+D58+D60+D52+D54+D56</f>
        <v>14403.2</v>
      </c>
      <c r="E49" s="10">
        <f>E50+E58+E60+E52+E54+E56</f>
        <v>14920</v>
      </c>
      <c r="F49" s="10">
        <f>F50+F58+F60+F52+F54+F56</f>
        <v>14920</v>
      </c>
    </row>
    <row r="50" spans="1:6" ht="30">
      <c r="A50" s="16" t="s">
        <v>160</v>
      </c>
      <c r="B50" s="25" t="s">
        <v>142</v>
      </c>
      <c r="C50" s="17" t="s">
        <v>126</v>
      </c>
      <c r="D50" s="18">
        <f>D51</f>
        <v>50</v>
      </c>
      <c r="E50" s="18">
        <f>E51</f>
        <v>50</v>
      </c>
      <c r="F50" s="18">
        <f>F51</f>
        <v>50</v>
      </c>
    </row>
    <row r="51" spans="1:6" ht="60">
      <c r="A51" s="7" t="s">
        <v>160</v>
      </c>
      <c r="B51" s="7" t="s">
        <v>63</v>
      </c>
      <c r="C51" s="2" t="s">
        <v>64</v>
      </c>
      <c r="D51" s="3">
        <v>50</v>
      </c>
      <c r="E51" s="3">
        <v>50</v>
      </c>
      <c r="F51" s="3">
        <v>50</v>
      </c>
    </row>
    <row r="52" spans="1:6" ht="60">
      <c r="A52" s="16" t="s">
        <v>161</v>
      </c>
      <c r="B52" s="16" t="s">
        <v>142</v>
      </c>
      <c r="C52" s="17" t="s">
        <v>191</v>
      </c>
      <c r="D52" s="18">
        <f>D53</f>
        <v>29</v>
      </c>
      <c r="E52" s="18">
        <f>E53</f>
        <v>29</v>
      </c>
      <c r="F52" s="18">
        <f>F53</f>
        <v>29</v>
      </c>
    </row>
    <row r="53" spans="1:6" ht="60">
      <c r="A53" s="7" t="s">
        <v>161</v>
      </c>
      <c r="B53" s="7" t="s">
        <v>63</v>
      </c>
      <c r="C53" s="2" t="s">
        <v>64</v>
      </c>
      <c r="D53" s="3">
        <v>29</v>
      </c>
      <c r="E53" s="3">
        <v>29</v>
      </c>
      <c r="F53" s="3">
        <v>29</v>
      </c>
    </row>
    <row r="54" spans="1:6" ht="53.25" customHeight="1">
      <c r="A54" s="16" t="s">
        <v>245</v>
      </c>
      <c r="B54" s="16"/>
      <c r="C54" s="17" t="s">
        <v>90</v>
      </c>
      <c r="D54" s="18">
        <f>D55</f>
        <v>100</v>
      </c>
      <c r="E54" s="18">
        <f>E55</f>
        <v>50</v>
      </c>
      <c r="F54" s="18">
        <f>F55</f>
        <v>50</v>
      </c>
    </row>
    <row r="55" spans="1:6" ht="60">
      <c r="A55" s="7" t="s">
        <v>245</v>
      </c>
      <c r="B55" s="7" t="s">
        <v>63</v>
      </c>
      <c r="C55" s="2" t="s">
        <v>64</v>
      </c>
      <c r="D55" s="3">
        <v>100</v>
      </c>
      <c r="E55" s="3">
        <v>50</v>
      </c>
      <c r="F55" s="3">
        <v>50</v>
      </c>
    </row>
    <row r="56" spans="1:6" ht="30">
      <c r="A56" s="16" t="s">
        <v>210</v>
      </c>
      <c r="B56" s="16"/>
      <c r="C56" s="17" t="s">
        <v>211</v>
      </c>
      <c r="D56" s="18">
        <f>D57</f>
        <v>10905.2</v>
      </c>
      <c r="E56" s="18">
        <f>E57</f>
        <v>11472</v>
      </c>
      <c r="F56" s="18">
        <f>F57</f>
        <v>11472</v>
      </c>
    </row>
    <row r="57" spans="1:6" ht="60">
      <c r="A57" s="7" t="s">
        <v>210</v>
      </c>
      <c r="B57" s="7" t="s">
        <v>63</v>
      </c>
      <c r="C57" s="2" t="s">
        <v>64</v>
      </c>
      <c r="D57" s="3">
        <v>10905.2</v>
      </c>
      <c r="E57" s="3">
        <v>11472</v>
      </c>
      <c r="F57" s="3">
        <v>11472</v>
      </c>
    </row>
    <row r="58" spans="1:6" ht="64.5" customHeight="1">
      <c r="A58" s="16" t="s">
        <v>127</v>
      </c>
      <c r="B58" s="16" t="s">
        <v>142</v>
      </c>
      <c r="C58" s="17" t="s">
        <v>212</v>
      </c>
      <c r="D58" s="18">
        <f>D59</f>
        <v>3069</v>
      </c>
      <c r="E58" s="18">
        <f>E59</f>
        <v>3069</v>
      </c>
      <c r="F58" s="18">
        <f>F59</f>
        <v>3069</v>
      </c>
    </row>
    <row r="59" spans="1:6" ht="60">
      <c r="A59" s="7" t="s">
        <v>127</v>
      </c>
      <c r="B59" s="7" t="s">
        <v>63</v>
      </c>
      <c r="C59" s="2" t="s">
        <v>64</v>
      </c>
      <c r="D59" s="3">
        <v>3069</v>
      </c>
      <c r="E59" s="3">
        <v>3069</v>
      </c>
      <c r="F59" s="3">
        <v>3069</v>
      </c>
    </row>
    <row r="60" spans="1:6" ht="63" customHeight="1">
      <c r="A60" s="16" t="s">
        <v>89</v>
      </c>
      <c r="B60" s="16" t="s">
        <v>142</v>
      </c>
      <c r="C60" s="17" t="s">
        <v>213</v>
      </c>
      <c r="D60" s="18">
        <f>D61</f>
        <v>250</v>
      </c>
      <c r="E60" s="18">
        <f>E61</f>
        <v>250</v>
      </c>
      <c r="F60" s="18">
        <f>F61</f>
        <v>250</v>
      </c>
    </row>
    <row r="61" spans="1:6" ht="60">
      <c r="A61" s="7" t="s">
        <v>89</v>
      </c>
      <c r="B61" s="7" t="s">
        <v>63</v>
      </c>
      <c r="C61" s="2" t="s">
        <v>64</v>
      </c>
      <c r="D61" s="3">
        <v>250</v>
      </c>
      <c r="E61" s="3">
        <v>250</v>
      </c>
      <c r="F61" s="3">
        <v>250</v>
      </c>
    </row>
    <row r="62" spans="1:6" ht="60.75" customHeight="1">
      <c r="A62" s="8" t="s">
        <v>91</v>
      </c>
      <c r="B62" s="8" t="s">
        <v>142</v>
      </c>
      <c r="C62" s="9" t="s">
        <v>92</v>
      </c>
      <c r="D62" s="10">
        <f>D63+D65</f>
        <v>2957</v>
      </c>
      <c r="E62" s="10">
        <f>E63+E65</f>
        <v>2957</v>
      </c>
      <c r="F62" s="10">
        <f>F63+F65</f>
        <v>2957</v>
      </c>
    </row>
    <row r="63" spans="1:6" ht="30">
      <c r="A63" s="16" t="s">
        <v>162</v>
      </c>
      <c r="B63" s="16" t="s">
        <v>142</v>
      </c>
      <c r="C63" s="17" t="s">
        <v>93</v>
      </c>
      <c r="D63" s="18">
        <f>D64</f>
        <v>20</v>
      </c>
      <c r="E63" s="18">
        <f>E64</f>
        <v>20</v>
      </c>
      <c r="F63" s="18">
        <f>F64</f>
        <v>20</v>
      </c>
    </row>
    <row r="64" spans="1:6" ht="60">
      <c r="A64" s="7" t="s">
        <v>162</v>
      </c>
      <c r="B64" s="7" t="s">
        <v>63</v>
      </c>
      <c r="C64" s="2" t="s">
        <v>64</v>
      </c>
      <c r="D64" s="3">
        <v>20</v>
      </c>
      <c r="E64" s="3">
        <v>20</v>
      </c>
      <c r="F64" s="3">
        <v>20</v>
      </c>
    </row>
    <row r="65" spans="1:6" ht="60">
      <c r="A65" s="16" t="s">
        <v>214</v>
      </c>
      <c r="B65" s="16" t="s">
        <v>142</v>
      </c>
      <c r="C65" s="17" t="s">
        <v>215</v>
      </c>
      <c r="D65" s="18">
        <f>D66</f>
        <v>2937</v>
      </c>
      <c r="E65" s="18">
        <f>E66</f>
        <v>2937</v>
      </c>
      <c r="F65" s="18">
        <f>F66</f>
        <v>2937</v>
      </c>
    </row>
    <row r="66" spans="1:6" ht="60">
      <c r="A66" s="7" t="s">
        <v>214</v>
      </c>
      <c r="B66" s="7" t="s">
        <v>63</v>
      </c>
      <c r="C66" s="2" t="s">
        <v>64</v>
      </c>
      <c r="D66" s="3">
        <v>2937</v>
      </c>
      <c r="E66" s="3">
        <v>2937</v>
      </c>
      <c r="F66" s="3">
        <v>2937</v>
      </c>
    </row>
    <row r="67" spans="1:6" ht="28.5">
      <c r="A67" s="8" t="s">
        <v>94</v>
      </c>
      <c r="B67" s="8" t="s">
        <v>142</v>
      </c>
      <c r="C67" s="9" t="s">
        <v>95</v>
      </c>
      <c r="D67" s="10">
        <f t="shared" ref="D67:F68" si="0">D68</f>
        <v>29</v>
      </c>
      <c r="E67" s="10">
        <f t="shared" si="0"/>
        <v>29</v>
      </c>
      <c r="F67" s="10">
        <f t="shared" si="0"/>
        <v>29</v>
      </c>
    </row>
    <row r="68" spans="1:6" ht="45">
      <c r="A68" s="16" t="s">
        <v>189</v>
      </c>
      <c r="B68" s="16" t="s">
        <v>142</v>
      </c>
      <c r="C68" s="17" t="s">
        <v>216</v>
      </c>
      <c r="D68" s="18">
        <f t="shared" si="0"/>
        <v>29</v>
      </c>
      <c r="E68" s="18">
        <f t="shared" si="0"/>
        <v>29</v>
      </c>
      <c r="F68" s="18">
        <f t="shared" si="0"/>
        <v>29</v>
      </c>
    </row>
    <row r="69" spans="1:6" ht="60">
      <c r="A69" s="7" t="s">
        <v>189</v>
      </c>
      <c r="B69" s="7" t="s">
        <v>63</v>
      </c>
      <c r="C69" s="2" t="s">
        <v>64</v>
      </c>
      <c r="D69" s="3">
        <v>29</v>
      </c>
      <c r="E69" s="3">
        <v>29</v>
      </c>
      <c r="F69" s="3">
        <v>29</v>
      </c>
    </row>
    <row r="70" spans="1:6" ht="28.5">
      <c r="A70" s="8" t="s">
        <v>96</v>
      </c>
      <c r="B70" s="8" t="s">
        <v>142</v>
      </c>
      <c r="C70" s="20" t="s">
        <v>97</v>
      </c>
      <c r="D70" s="33">
        <f t="shared" ref="D70:F71" si="1">D71</f>
        <v>74</v>
      </c>
      <c r="E70" s="33">
        <f t="shared" si="1"/>
        <v>74</v>
      </c>
      <c r="F70" s="33">
        <f t="shared" si="1"/>
        <v>74</v>
      </c>
    </row>
    <row r="71" spans="1:6" ht="38.25" customHeight="1">
      <c r="A71" s="16" t="s">
        <v>163</v>
      </c>
      <c r="B71" s="16"/>
      <c r="C71" s="17" t="s">
        <v>217</v>
      </c>
      <c r="D71" s="18">
        <f t="shared" si="1"/>
        <v>74</v>
      </c>
      <c r="E71" s="18">
        <f t="shared" si="1"/>
        <v>74</v>
      </c>
      <c r="F71" s="18">
        <f t="shared" si="1"/>
        <v>74</v>
      </c>
    </row>
    <row r="72" spans="1:6" ht="60">
      <c r="A72" s="7" t="s">
        <v>163</v>
      </c>
      <c r="B72" s="7" t="s">
        <v>63</v>
      </c>
      <c r="C72" s="2" t="s">
        <v>64</v>
      </c>
      <c r="D72" s="3">
        <v>74</v>
      </c>
      <c r="E72" s="3">
        <v>74</v>
      </c>
      <c r="F72" s="3">
        <v>74</v>
      </c>
    </row>
    <row r="73" spans="1:6" ht="14.25">
      <c r="A73" s="8" t="s">
        <v>98</v>
      </c>
      <c r="B73" s="8" t="s">
        <v>142</v>
      </c>
      <c r="C73" s="9" t="s">
        <v>43</v>
      </c>
      <c r="D73" s="10">
        <f>D74+D76+D78</f>
        <v>4026.6</v>
      </c>
      <c r="E73" s="10">
        <f>E74+E76+E78</f>
        <v>4026.6</v>
      </c>
      <c r="F73" s="10">
        <f>F74+F76+F78</f>
        <v>4026.6</v>
      </c>
    </row>
    <row r="74" spans="1:6" ht="66.75" customHeight="1">
      <c r="A74" s="16" t="s">
        <v>99</v>
      </c>
      <c r="B74" s="16" t="s">
        <v>142</v>
      </c>
      <c r="C74" s="17" t="s">
        <v>100</v>
      </c>
      <c r="D74" s="18">
        <f>D75</f>
        <v>1352.6</v>
      </c>
      <c r="E74" s="18">
        <f>E75</f>
        <v>1352.6</v>
      </c>
      <c r="F74" s="18">
        <f>F75</f>
        <v>1352.6</v>
      </c>
    </row>
    <row r="75" spans="1:6" ht="60">
      <c r="A75" s="7" t="s">
        <v>99</v>
      </c>
      <c r="B75" s="7" t="s">
        <v>63</v>
      </c>
      <c r="C75" s="2" t="s">
        <v>64</v>
      </c>
      <c r="D75" s="3">
        <v>1352.6</v>
      </c>
      <c r="E75" s="3">
        <v>1352.6</v>
      </c>
      <c r="F75" s="3">
        <v>1352.6</v>
      </c>
    </row>
    <row r="76" spans="1:6" ht="75">
      <c r="A76" s="16" t="s">
        <v>164</v>
      </c>
      <c r="B76" s="16"/>
      <c r="C76" s="17" t="s">
        <v>101</v>
      </c>
      <c r="D76" s="18">
        <f>D77</f>
        <v>1302</v>
      </c>
      <c r="E76" s="18">
        <f>E77</f>
        <v>1302</v>
      </c>
      <c r="F76" s="18">
        <f>F77</f>
        <v>1302</v>
      </c>
    </row>
    <row r="77" spans="1:6" ht="60">
      <c r="A77" s="7" t="s">
        <v>164</v>
      </c>
      <c r="B77" s="7" t="s">
        <v>63</v>
      </c>
      <c r="C77" s="2" t="s">
        <v>64</v>
      </c>
      <c r="D77" s="3">
        <v>1302</v>
      </c>
      <c r="E77" s="3">
        <v>1302</v>
      </c>
      <c r="F77" s="3">
        <v>1302</v>
      </c>
    </row>
    <row r="78" spans="1:6" ht="78" customHeight="1">
      <c r="A78" s="16" t="s">
        <v>190</v>
      </c>
      <c r="B78" s="16"/>
      <c r="C78" s="17" t="s">
        <v>102</v>
      </c>
      <c r="D78" s="18">
        <f>D79</f>
        <v>1372</v>
      </c>
      <c r="E78" s="18">
        <f>E79</f>
        <v>1372</v>
      </c>
      <c r="F78" s="18">
        <f>F79</f>
        <v>1372</v>
      </c>
    </row>
    <row r="79" spans="1:6" ht="60">
      <c r="A79" s="7" t="s">
        <v>190</v>
      </c>
      <c r="B79" s="7" t="s">
        <v>63</v>
      </c>
      <c r="C79" s="2" t="s">
        <v>64</v>
      </c>
      <c r="D79" s="3">
        <v>1372</v>
      </c>
      <c r="E79" s="3">
        <v>1372</v>
      </c>
      <c r="F79" s="3">
        <v>1372</v>
      </c>
    </row>
    <row r="80" spans="1:6" ht="71.25">
      <c r="A80" s="12" t="s">
        <v>45</v>
      </c>
      <c r="B80" s="13" t="s">
        <v>142</v>
      </c>
      <c r="C80" s="14" t="s">
        <v>232</v>
      </c>
      <c r="D80" s="15">
        <f>D81+D86</f>
        <v>2471</v>
      </c>
      <c r="E80" s="15">
        <f>E81+E86</f>
        <v>2366</v>
      </c>
      <c r="F80" s="15">
        <f>F81+F86</f>
        <v>2366</v>
      </c>
    </row>
    <row r="81" spans="1:6" ht="28.5">
      <c r="A81" s="8" t="s">
        <v>115</v>
      </c>
      <c r="B81" s="11" t="s">
        <v>142</v>
      </c>
      <c r="C81" s="9" t="s">
        <v>62</v>
      </c>
      <c r="D81" s="10">
        <f>D82+D84</f>
        <v>180</v>
      </c>
      <c r="E81" s="10">
        <f>E82+E84</f>
        <v>180</v>
      </c>
      <c r="F81" s="10">
        <f>F82+F84</f>
        <v>180</v>
      </c>
    </row>
    <row r="82" spans="1:6" ht="35.25" customHeight="1">
      <c r="A82" s="16" t="s">
        <v>165</v>
      </c>
      <c r="B82" s="25" t="s">
        <v>142</v>
      </c>
      <c r="C82" s="17" t="s">
        <v>218</v>
      </c>
      <c r="D82" s="18">
        <f>D83</f>
        <v>60</v>
      </c>
      <c r="E82" s="18">
        <f>E83</f>
        <v>60</v>
      </c>
      <c r="F82" s="18">
        <f>F83</f>
        <v>60</v>
      </c>
    </row>
    <row r="83" spans="1:6" ht="60">
      <c r="A83" s="7" t="s">
        <v>165</v>
      </c>
      <c r="B83" s="7" t="s">
        <v>63</v>
      </c>
      <c r="C83" s="2" t="s">
        <v>64</v>
      </c>
      <c r="D83" s="3">
        <v>60</v>
      </c>
      <c r="E83" s="3">
        <v>60</v>
      </c>
      <c r="F83" s="3">
        <v>60</v>
      </c>
    </row>
    <row r="84" spans="1:6" ht="48" customHeight="1">
      <c r="A84" s="16" t="s">
        <v>166</v>
      </c>
      <c r="B84" s="16" t="s">
        <v>142</v>
      </c>
      <c r="C84" s="17" t="s">
        <v>219</v>
      </c>
      <c r="D84" s="18">
        <f>D85</f>
        <v>120</v>
      </c>
      <c r="E84" s="18">
        <f>E85</f>
        <v>120</v>
      </c>
      <c r="F84" s="18">
        <f>F85</f>
        <v>120</v>
      </c>
    </row>
    <row r="85" spans="1:6" ht="60">
      <c r="A85" s="7" t="s">
        <v>166</v>
      </c>
      <c r="B85" s="7" t="s">
        <v>63</v>
      </c>
      <c r="C85" s="2" t="s">
        <v>64</v>
      </c>
      <c r="D85" s="3">
        <v>120</v>
      </c>
      <c r="E85" s="3">
        <v>120</v>
      </c>
      <c r="F85" s="3">
        <v>120</v>
      </c>
    </row>
    <row r="86" spans="1:6" ht="71.25">
      <c r="A86" s="8" t="s">
        <v>48</v>
      </c>
      <c r="B86" s="8" t="s">
        <v>142</v>
      </c>
      <c r="C86" s="9" t="s">
        <v>65</v>
      </c>
      <c r="D86" s="10">
        <f>D93+D87+D89+D91</f>
        <v>2291</v>
      </c>
      <c r="E86" s="10">
        <f>E93+E87+E89+E91</f>
        <v>2186</v>
      </c>
      <c r="F86" s="10">
        <f>F93+F87+F89+F91</f>
        <v>2186</v>
      </c>
    </row>
    <row r="87" spans="1:6" ht="60">
      <c r="A87" s="16" t="s">
        <v>167</v>
      </c>
      <c r="B87" s="16" t="s">
        <v>142</v>
      </c>
      <c r="C87" s="17" t="s">
        <v>66</v>
      </c>
      <c r="D87" s="18">
        <f>D88</f>
        <v>55</v>
      </c>
      <c r="E87" s="18">
        <f>E88</f>
        <v>55</v>
      </c>
      <c r="F87" s="18">
        <f>F88</f>
        <v>55</v>
      </c>
    </row>
    <row r="88" spans="1:6" ht="60">
      <c r="A88" s="7" t="s">
        <v>167</v>
      </c>
      <c r="B88" s="7" t="s">
        <v>63</v>
      </c>
      <c r="C88" s="2" t="s">
        <v>64</v>
      </c>
      <c r="D88" s="3">
        <v>55</v>
      </c>
      <c r="E88" s="3">
        <v>55</v>
      </c>
      <c r="F88" s="3">
        <v>55</v>
      </c>
    </row>
    <row r="89" spans="1:6" ht="60">
      <c r="A89" s="16" t="s">
        <v>168</v>
      </c>
      <c r="B89" s="16" t="s">
        <v>142</v>
      </c>
      <c r="C89" s="17" t="s">
        <v>67</v>
      </c>
      <c r="D89" s="18">
        <f>D90</f>
        <v>225</v>
      </c>
      <c r="E89" s="18">
        <f>E90</f>
        <v>130</v>
      </c>
      <c r="F89" s="18">
        <f>F90</f>
        <v>130</v>
      </c>
    </row>
    <row r="90" spans="1:6" ht="60">
      <c r="A90" s="7" t="s">
        <v>168</v>
      </c>
      <c r="B90" s="7" t="s">
        <v>63</v>
      </c>
      <c r="C90" s="2" t="s">
        <v>64</v>
      </c>
      <c r="D90" s="3">
        <v>225</v>
      </c>
      <c r="E90" s="3">
        <v>130</v>
      </c>
      <c r="F90" s="3">
        <v>130</v>
      </c>
    </row>
    <row r="91" spans="1:6" ht="30">
      <c r="A91" s="16" t="s">
        <v>49</v>
      </c>
      <c r="B91" s="16" t="s">
        <v>142</v>
      </c>
      <c r="C91" s="17" t="s">
        <v>68</v>
      </c>
      <c r="D91" s="18">
        <f>D92</f>
        <v>180</v>
      </c>
      <c r="E91" s="18">
        <f>E92</f>
        <v>170</v>
      </c>
      <c r="F91" s="18">
        <f>F92</f>
        <v>170</v>
      </c>
    </row>
    <row r="92" spans="1:6" ht="60">
      <c r="A92" s="7" t="s">
        <v>49</v>
      </c>
      <c r="B92" s="7" t="s">
        <v>63</v>
      </c>
      <c r="C92" s="2" t="s">
        <v>64</v>
      </c>
      <c r="D92" s="3">
        <v>180</v>
      </c>
      <c r="E92" s="3">
        <v>170</v>
      </c>
      <c r="F92" s="3">
        <v>170</v>
      </c>
    </row>
    <row r="93" spans="1:6" ht="64.5" customHeight="1">
      <c r="A93" s="16" t="s">
        <v>220</v>
      </c>
      <c r="B93" s="16" t="s">
        <v>142</v>
      </c>
      <c r="C93" s="48" t="s">
        <v>247</v>
      </c>
      <c r="D93" s="18">
        <f>D94</f>
        <v>1831</v>
      </c>
      <c r="E93" s="18">
        <f>E94</f>
        <v>1831</v>
      </c>
      <c r="F93" s="18">
        <f>F94</f>
        <v>1831</v>
      </c>
    </row>
    <row r="94" spans="1:6" ht="60">
      <c r="A94" s="7" t="s">
        <v>220</v>
      </c>
      <c r="B94" s="7" t="s">
        <v>63</v>
      </c>
      <c r="C94" s="2" t="s">
        <v>64</v>
      </c>
      <c r="D94" s="3">
        <v>1831</v>
      </c>
      <c r="E94" s="3">
        <v>1831</v>
      </c>
      <c r="F94" s="3">
        <v>1831</v>
      </c>
    </row>
    <row r="95" spans="1:6" ht="99.75">
      <c r="A95" s="12" t="s">
        <v>50</v>
      </c>
      <c r="B95" s="12" t="s">
        <v>142</v>
      </c>
      <c r="C95" s="14" t="s">
        <v>233</v>
      </c>
      <c r="D95" s="15">
        <f>D96+D99+D112</f>
        <v>160</v>
      </c>
      <c r="E95" s="15">
        <f>E96+E99+E112</f>
        <v>160</v>
      </c>
      <c r="F95" s="15">
        <f>F96+F99+F112</f>
        <v>160</v>
      </c>
    </row>
    <row r="96" spans="1:6" ht="42.75">
      <c r="A96" s="8" t="s">
        <v>105</v>
      </c>
      <c r="B96" s="8" t="s">
        <v>142</v>
      </c>
      <c r="C96" s="9" t="s">
        <v>104</v>
      </c>
      <c r="D96" s="10">
        <f t="shared" ref="D96:F97" si="2">D97</f>
        <v>30</v>
      </c>
      <c r="E96" s="10">
        <f t="shared" si="2"/>
        <v>30</v>
      </c>
      <c r="F96" s="10">
        <f t="shared" si="2"/>
        <v>30</v>
      </c>
    </row>
    <row r="97" spans="1:6" ht="60" customHeight="1">
      <c r="A97" s="16" t="s">
        <v>169</v>
      </c>
      <c r="B97" s="16" t="s">
        <v>142</v>
      </c>
      <c r="C97" s="17" t="s">
        <v>106</v>
      </c>
      <c r="D97" s="18">
        <f t="shared" si="2"/>
        <v>30</v>
      </c>
      <c r="E97" s="18">
        <f t="shared" si="2"/>
        <v>30</v>
      </c>
      <c r="F97" s="18">
        <f t="shared" si="2"/>
        <v>30</v>
      </c>
    </row>
    <row r="98" spans="1:6" ht="30">
      <c r="A98" s="7" t="s">
        <v>169</v>
      </c>
      <c r="B98" s="7" t="s">
        <v>59</v>
      </c>
      <c r="C98" s="2" t="s">
        <v>60</v>
      </c>
      <c r="D98" s="3">
        <v>30</v>
      </c>
      <c r="E98" s="3">
        <v>30</v>
      </c>
      <c r="F98" s="3">
        <v>30</v>
      </c>
    </row>
    <row r="99" spans="1:6" ht="65.25" customHeight="1">
      <c r="A99" s="21" t="s">
        <v>108</v>
      </c>
      <c r="B99" s="19"/>
      <c r="C99" s="20" t="s">
        <v>107</v>
      </c>
      <c r="D99" s="33">
        <f>D100+D102+D104+D106+D110+D108</f>
        <v>110</v>
      </c>
      <c r="E99" s="33">
        <f>E100+E102+E104+E106+E110+E108</f>
        <v>110</v>
      </c>
      <c r="F99" s="33">
        <f>F100+F102+F104+F106+F110+F108</f>
        <v>110</v>
      </c>
    </row>
    <row r="100" spans="1:6" ht="47.25" customHeight="1">
      <c r="A100" s="16" t="s">
        <v>170</v>
      </c>
      <c r="B100" s="16"/>
      <c r="C100" s="17" t="s">
        <v>109</v>
      </c>
      <c r="D100" s="18">
        <f>D101</f>
        <v>15</v>
      </c>
      <c r="E100" s="18">
        <f>E101</f>
        <v>15</v>
      </c>
      <c r="F100" s="18">
        <f>F101</f>
        <v>15</v>
      </c>
    </row>
    <row r="101" spans="1:6" ht="45">
      <c r="A101" s="7" t="s">
        <v>170</v>
      </c>
      <c r="B101" s="7" t="s">
        <v>20</v>
      </c>
      <c r="C101" s="2" t="s">
        <v>88</v>
      </c>
      <c r="D101" s="3">
        <v>15</v>
      </c>
      <c r="E101" s="3">
        <v>15</v>
      </c>
      <c r="F101" s="3">
        <v>15</v>
      </c>
    </row>
    <row r="102" spans="1:6" ht="45">
      <c r="A102" s="16" t="s">
        <v>170</v>
      </c>
      <c r="B102" s="16"/>
      <c r="C102" s="17" t="s">
        <v>109</v>
      </c>
      <c r="D102" s="18">
        <f>D103</f>
        <v>10</v>
      </c>
      <c r="E102" s="18">
        <f>E103</f>
        <v>10</v>
      </c>
      <c r="F102" s="18">
        <f>F103</f>
        <v>10</v>
      </c>
    </row>
    <row r="103" spans="1:6" ht="45">
      <c r="A103" s="7" t="s">
        <v>170</v>
      </c>
      <c r="B103" s="7" t="s">
        <v>82</v>
      </c>
      <c r="C103" s="2" t="s">
        <v>103</v>
      </c>
      <c r="D103" s="3">
        <v>10</v>
      </c>
      <c r="E103" s="3">
        <v>10</v>
      </c>
      <c r="F103" s="3">
        <v>10</v>
      </c>
    </row>
    <row r="104" spans="1:6" ht="45">
      <c r="A104" s="16" t="s">
        <v>170</v>
      </c>
      <c r="B104" s="16"/>
      <c r="C104" s="17" t="s">
        <v>109</v>
      </c>
      <c r="D104" s="18">
        <f>D105</f>
        <v>10</v>
      </c>
      <c r="E104" s="18">
        <f>E105</f>
        <v>10</v>
      </c>
      <c r="F104" s="18">
        <f>F105</f>
        <v>10</v>
      </c>
    </row>
    <row r="105" spans="1:6" ht="45">
      <c r="A105" s="7" t="s">
        <v>170</v>
      </c>
      <c r="B105" s="7" t="s">
        <v>19</v>
      </c>
      <c r="C105" s="2" t="s">
        <v>58</v>
      </c>
      <c r="D105" s="3">
        <v>10</v>
      </c>
      <c r="E105" s="3">
        <v>10</v>
      </c>
      <c r="F105" s="3">
        <v>10</v>
      </c>
    </row>
    <row r="106" spans="1:6" ht="45">
      <c r="A106" s="16" t="s">
        <v>170</v>
      </c>
      <c r="B106" s="16"/>
      <c r="C106" s="17" t="s">
        <v>109</v>
      </c>
      <c r="D106" s="18">
        <f>D107</f>
        <v>15</v>
      </c>
      <c r="E106" s="18">
        <f>E107</f>
        <v>15</v>
      </c>
      <c r="F106" s="18">
        <f>F107</f>
        <v>15</v>
      </c>
    </row>
    <row r="107" spans="1:6" ht="60">
      <c r="A107" s="7" t="s">
        <v>170</v>
      </c>
      <c r="B107" s="7" t="s">
        <v>63</v>
      </c>
      <c r="C107" s="2" t="s">
        <v>64</v>
      </c>
      <c r="D107" s="3">
        <v>15</v>
      </c>
      <c r="E107" s="3">
        <v>15</v>
      </c>
      <c r="F107" s="3">
        <v>15</v>
      </c>
    </row>
    <row r="108" spans="1:6" ht="45">
      <c r="A108" s="16" t="s">
        <v>170</v>
      </c>
      <c r="B108" s="16"/>
      <c r="C108" s="17" t="s">
        <v>109</v>
      </c>
      <c r="D108" s="18">
        <f>D109</f>
        <v>10</v>
      </c>
      <c r="E108" s="18">
        <f>E109</f>
        <v>10</v>
      </c>
      <c r="F108" s="18">
        <f>F109</f>
        <v>10</v>
      </c>
    </row>
    <row r="109" spans="1:6" ht="30">
      <c r="A109" s="7" t="s">
        <v>170</v>
      </c>
      <c r="B109" s="7" t="s">
        <v>59</v>
      </c>
      <c r="C109" s="2" t="s">
        <v>60</v>
      </c>
      <c r="D109" s="3">
        <v>10</v>
      </c>
      <c r="E109" s="3">
        <v>10</v>
      </c>
      <c r="F109" s="3">
        <v>10</v>
      </c>
    </row>
    <row r="110" spans="1:6" ht="31.5" customHeight="1">
      <c r="A110" s="16" t="s">
        <v>171</v>
      </c>
      <c r="B110" s="16"/>
      <c r="C110" s="17" t="s">
        <v>110</v>
      </c>
      <c r="D110" s="18">
        <f>D111</f>
        <v>50</v>
      </c>
      <c r="E110" s="18">
        <f>E111</f>
        <v>50</v>
      </c>
      <c r="F110" s="18">
        <f>F111</f>
        <v>50</v>
      </c>
    </row>
    <row r="111" spans="1:6" ht="45">
      <c r="A111" s="7" t="s">
        <v>171</v>
      </c>
      <c r="B111" s="7" t="s">
        <v>19</v>
      </c>
      <c r="C111" s="2" t="s">
        <v>58</v>
      </c>
      <c r="D111" s="3">
        <v>50</v>
      </c>
      <c r="E111" s="3">
        <v>50</v>
      </c>
      <c r="F111" s="3">
        <v>50</v>
      </c>
    </row>
    <row r="112" spans="1:6" ht="74.25" customHeight="1">
      <c r="A112" s="21" t="s">
        <v>112</v>
      </c>
      <c r="B112" s="19" t="s">
        <v>142</v>
      </c>
      <c r="C112" s="20" t="s">
        <v>111</v>
      </c>
      <c r="D112" s="33">
        <f t="shared" ref="D112:F113" si="3">D113</f>
        <v>20</v>
      </c>
      <c r="E112" s="33">
        <f t="shared" si="3"/>
        <v>20</v>
      </c>
      <c r="F112" s="33">
        <f t="shared" si="3"/>
        <v>20</v>
      </c>
    </row>
    <row r="113" spans="1:6" ht="63" customHeight="1">
      <c r="A113" s="31" t="s">
        <v>172</v>
      </c>
      <c r="B113" s="16"/>
      <c r="C113" s="22" t="s">
        <v>6</v>
      </c>
      <c r="D113" s="18">
        <f t="shared" si="3"/>
        <v>20</v>
      </c>
      <c r="E113" s="18">
        <f t="shared" si="3"/>
        <v>20</v>
      </c>
      <c r="F113" s="18">
        <f t="shared" si="3"/>
        <v>20</v>
      </c>
    </row>
    <row r="114" spans="1:6" ht="30">
      <c r="A114" s="7" t="s">
        <v>172</v>
      </c>
      <c r="B114" s="7" t="s">
        <v>59</v>
      </c>
      <c r="C114" s="2" t="s">
        <v>60</v>
      </c>
      <c r="D114" s="3">
        <v>20</v>
      </c>
      <c r="E114" s="3">
        <v>20</v>
      </c>
      <c r="F114" s="3">
        <v>20</v>
      </c>
    </row>
    <row r="115" spans="1:6" ht="132" customHeight="1">
      <c r="A115" s="12" t="s">
        <v>113</v>
      </c>
      <c r="B115" s="12" t="s">
        <v>142</v>
      </c>
      <c r="C115" s="14" t="s">
        <v>234</v>
      </c>
      <c r="D115" s="15">
        <f>D116+D121</f>
        <v>7089</v>
      </c>
      <c r="E115" s="15">
        <f>E116+E121</f>
        <v>10969.900000000001</v>
      </c>
      <c r="F115" s="15">
        <f>F116+F121</f>
        <v>5081.5</v>
      </c>
    </row>
    <row r="116" spans="1:6" ht="42.75">
      <c r="A116" s="8" t="s">
        <v>51</v>
      </c>
      <c r="B116" s="8" t="s">
        <v>142</v>
      </c>
      <c r="C116" s="9" t="s">
        <v>114</v>
      </c>
      <c r="D116" s="10">
        <f>D117+D119</f>
        <v>1300</v>
      </c>
      <c r="E116" s="10">
        <f>E117+E119</f>
        <v>6400.1</v>
      </c>
      <c r="F116" s="10">
        <f>F117+F119</f>
        <v>558.29999999999995</v>
      </c>
    </row>
    <row r="117" spans="1:6" ht="46.5" customHeight="1">
      <c r="A117" s="16" t="s">
        <v>192</v>
      </c>
      <c r="B117" s="16" t="s">
        <v>142</v>
      </c>
      <c r="C117" s="17" t="s">
        <v>221</v>
      </c>
      <c r="D117" s="18">
        <f>D118</f>
        <v>300</v>
      </c>
      <c r="E117" s="18">
        <f>E118</f>
        <v>5400.1</v>
      </c>
      <c r="F117" s="18">
        <f>F118</f>
        <v>558.29999999999995</v>
      </c>
    </row>
    <row r="118" spans="1:6" ht="30">
      <c r="A118" s="7" t="s">
        <v>192</v>
      </c>
      <c r="B118" s="7" t="s">
        <v>59</v>
      </c>
      <c r="C118" s="2" t="s">
        <v>60</v>
      </c>
      <c r="D118" s="3">
        <v>300</v>
      </c>
      <c r="E118" s="3">
        <v>5400.1</v>
      </c>
      <c r="F118" s="3">
        <v>558.29999999999995</v>
      </c>
    </row>
    <row r="119" spans="1:6" ht="60">
      <c r="A119" s="16" t="s">
        <v>222</v>
      </c>
      <c r="B119" s="16"/>
      <c r="C119" s="17" t="s">
        <v>223</v>
      </c>
      <c r="D119" s="18">
        <f>D120</f>
        <v>1000</v>
      </c>
      <c r="E119" s="18">
        <f>E120</f>
        <v>1000</v>
      </c>
      <c r="F119" s="18">
        <f>F120</f>
        <v>0</v>
      </c>
    </row>
    <row r="120" spans="1:6" ht="30">
      <c r="A120" s="7" t="s">
        <v>222</v>
      </c>
      <c r="B120" s="7" t="s">
        <v>59</v>
      </c>
      <c r="C120" s="2" t="s">
        <v>60</v>
      </c>
      <c r="D120" s="3">
        <v>1000</v>
      </c>
      <c r="E120" s="3">
        <v>1000</v>
      </c>
      <c r="F120" s="3">
        <v>0</v>
      </c>
    </row>
    <row r="121" spans="1:6" ht="33" customHeight="1">
      <c r="A121" s="21" t="s">
        <v>52</v>
      </c>
      <c r="B121" s="19"/>
      <c r="C121" s="20" t="s">
        <v>14</v>
      </c>
      <c r="D121" s="33">
        <f>D126+D122+D124</f>
        <v>5789</v>
      </c>
      <c r="E121" s="33">
        <f>E126+E122+E124</f>
        <v>4569.8</v>
      </c>
      <c r="F121" s="33">
        <f>F126+F122+F124</f>
        <v>4523.2</v>
      </c>
    </row>
    <row r="122" spans="1:6" ht="48.75" customHeight="1">
      <c r="A122" s="16" t="s">
        <v>174</v>
      </c>
      <c r="B122" s="16" t="s">
        <v>142</v>
      </c>
      <c r="C122" s="17" t="s">
        <v>12</v>
      </c>
      <c r="D122" s="18">
        <f>D123</f>
        <v>378.2</v>
      </c>
      <c r="E122" s="18">
        <f>E123</f>
        <v>380.8</v>
      </c>
      <c r="F122" s="18">
        <f>F123</f>
        <v>334.2</v>
      </c>
    </row>
    <row r="123" spans="1:6" ht="33" customHeight="1">
      <c r="A123" s="7" t="s">
        <v>174</v>
      </c>
      <c r="B123" s="7" t="s">
        <v>59</v>
      </c>
      <c r="C123" s="2" t="s">
        <v>60</v>
      </c>
      <c r="D123" s="3">
        <v>378.2</v>
      </c>
      <c r="E123" s="3">
        <v>380.8</v>
      </c>
      <c r="F123" s="3">
        <v>334.2</v>
      </c>
    </row>
    <row r="124" spans="1:6" ht="33" customHeight="1">
      <c r="A124" s="16" t="s">
        <v>242</v>
      </c>
      <c r="B124" s="16" t="s">
        <v>142</v>
      </c>
      <c r="C124" s="17" t="s">
        <v>13</v>
      </c>
      <c r="D124" s="18">
        <f>D125</f>
        <v>1221.8</v>
      </c>
      <c r="E124" s="18">
        <f>E125</f>
        <v>0</v>
      </c>
      <c r="F124" s="18">
        <f>F125</f>
        <v>0</v>
      </c>
    </row>
    <row r="125" spans="1:6" ht="33" customHeight="1">
      <c r="A125" s="7" t="s">
        <v>242</v>
      </c>
      <c r="B125" s="7" t="s">
        <v>59</v>
      </c>
      <c r="C125" s="2" t="s">
        <v>60</v>
      </c>
      <c r="D125" s="3">
        <v>1221.8</v>
      </c>
      <c r="E125" s="3">
        <v>0</v>
      </c>
      <c r="F125" s="3">
        <v>0</v>
      </c>
    </row>
    <row r="126" spans="1:6" ht="110.25" customHeight="1">
      <c r="A126" s="26" t="s">
        <v>173</v>
      </c>
      <c r="B126" s="26" t="s">
        <v>142</v>
      </c>
      <c r="C126" s="27" t="s">
        <v>11</v>
      </c>
      <c r="D126" s="28">
        <f>D127</f>
        <v>4189</v>
      </c>
      <c r="E126" s="28">
        <f>E127</f>
        <v>4189</v>
      </c>
      <c r="F126" s="28">
        <f>F127</f>
        <v>4189</v>
      </c>
    </row>
    <row r="127" spans="1:6" ht="30">
      <c r="A127" s="7" t="s">
        <v>173</v>
      </c>
      <c r="B127" s="7" t="s">
        <v>59</v>
      </c>
      <c r="C127" s="2" t="s">
        <v>60</v>
      </c>
      <c r="D127" s="3">
        <v>4189</v>
      </c>
      <c r="E127" s="3">
        <v>4189</v>
      </c>
      <c r="F127" s="3">
        <v>4189</v>
      </c>
    </row>
    <row r="128" spans="1:6" ht="71.25">
      <c r="A128" s="12" t="s">
        <v>53</v>
      </c>
      <c r="B128" s="12" t="s">
        <v>142</v>
      </c>
      <c r="C128" s="14" t="s">
        <v>235</v>
      </c>
      <c r="D128" s="15">
        <f>D129+D132+D135+D138</f>
        <v>885</v>
      </c>
      <c r="E128" s="15">
        <f>E129+E132+E135+E138</f>
        <v>885</v>
      </c>
      <c r="F128" s="15">
        <f>F129+F132+F135+F138</f>
        <v>885</v>
      </c>
    </row>
    <row r="129" spans="1:6" ht="57">
      <c r="A129" s="8" t="s">
        <v>54</v>
      </c>
      <c r="B129" s="8" t="s">
        <v>142</v>
      </c>
      <c r="C129" s="9" t="s">
        <v>46</v>
      </c>
      <c r="D129" s="10">
        <f t="shared" ref="D129:F130" si="4">D130</f>
        <v>100</v>
      </c>
      <c r="E129" s="10">
        <f t="shared" si="4"/>
        <v>100</v>
      </c>
      <c r="F129" s="10">
        <f t="shared" si="4"/>
        <v>100</v>
      </c>
    </row>
    <row r="130" spans="1:6" ht="45">
      <c r="A130" s="16" t="s">
        <v>55</v>
      </c>
      <c r="B130" s="16" t="s">
        <v>142</v>
      </c>
      <c r="C130" s="23" t="s">
        <v>47</v>
      </c>
      <c r="D130" s="18">
        <f t="shared" si="4"/>
        <v>100</v>
      </c>
      <c r="E130" s="18">
        <f t="shared" si="4"/>
        <v>100</v>
      </c>
      <c r="F130" s="18">
        <f t="shared" si="4"/>
        <v>100</v>
      </c>
    </row>
    <row r="131" spans="1:6" ht="30">
      <c r="A131" s="7" t="s">
        <v>55</v>
      </c>
      <c r="B131" s="7" t="s">
        <v>59</v>
      </c>
      <c r="C131" s="2" t="s">
        <v>60</v>
      </c>
      <c r="D131" s="3">
        <v>100</v>
      </c>
      <c r="E131" s="3">
        <v>100</v>
      </c>
      <c r="F131" s="3">
        <v>100</v>
      </c>
    </row>
    <row r="132" spans="1:6" ht="57">
      <c r="A132" s="8" t="s">
        <v>129</v>
      </c>
      <c r="B132" s="8" t="s">
        <v>142</v>
      </c>
      <c r="C132" s="9" t="s">
        <v>128</v>
      </c>
      <c r="D132" s="10">
        <f t="shared" ref="D132:F133" si="5">D133</f>
        <v>20</v>
      </c>
      <c r="E132" s="10">
        <f t="shared" si="5"/>
        <v>20</v>
      </c>
      <c r="F132" s="10">
        <f t="shared" si="5"/>
        <v>20</v>
      </c>
    </row>
    <row r="133" spans="1:6" ht="60">
      <c r="A133" s="16" t="s">
        <v>175</v>
      </c>
      <c r="B133" s="16" t="s">
        <v>142</v>
      </c>
      <c r="C133" s="23" t="s">
        <v>130</v>
      </c>
      <c r="D133" s="18">
        <f t="shared" si="5"/>
        <v>20</v>
      </c>
      <c r="E133" s="18">
        <f t="shared" si="5"/>
        <v>20</v>
      </c>
      <c r="F133" s="18">
        <f t="shared" si="5"/>
        <v>20</v>
      </c>
    </row>
    <row r="134" spans="1:6" ht="30">
      <c r="A134" s="7" t="s">
        <v>175</v>
      </c>
      <c r="B134" s="7" t="s">
        <v>59</v>
      </c>
      <c r="C134" s="2" t="s">
        <v>60</v>
      </c>
      <c r="D134" s="3">
        <v>20</v>
      </c>
      <c r="E134" s="3">
        <v>20</v>
      </c>
      <c r="F134" s="3">
        <v>20</v>
      </c>
    </row>
    <row r="135" spans="1:6" ht="57">
      <c r="A135" s="8" t="s">
        <v>132</v>
      </c>
      <c r="B135" s="8" t="s">
        <v>142</v>
      </c>
      <c r="C135" s="9" t="s">
        <v>131</v>
      </c>
      <c r="D135" s="10">
        <f t="shared" ref="D135:F136" si="6">D136</f>
        <v>10</v>
      </c>
      <c r="E135" s="10">
        <f t="shared" si="6"/>
        <v>10</v>
      </c>
      <c r="F135" s="10">
        <f t="shared" si="6"/>
        <v>10</v>
      </c>
    </row>
    <row r="136" spans="1:6" ht="45">
      <c r="A136" s="16" t="s">
        <v>176</v>
      </c>
      <c r="B136" s="16" t="s">
        <v>142</v>
      </c>
      <c r="C136" s="23" t="s">
        <v>133</v>
      </c>
      <c r="D136" s="18">
        <f t="shared" si="6"/>
        <v>10</v>
      </c>
      <c r="E136" s="18">
        <f t="shared" si="6"/>
        <v>10</v>
      </c>
      <c r="F136" s="18">
        <f t="shared" si="6"/>
        <v>10</v>
      </c>
    </row>
    <row r="137" spans="1:6" ht="30">
      <c r="A137" s="7" t="s">
        <v>176</v>
      </c>
      <c r="B137" s="7" t="s">
        <v>59</v>
      </c>
      <c r="C137" s="2" t="s">
        <v>60</v>
      </c>
      <c r="D137" s="3">
        <v>10</v>
      </c>
      <c r="E137" s="3">
        <v>10</v>
      </c>
      <c r="F137" s="3">
        <v>10</v>
      </c>
    </row>
    <row r="138" spans="1:6" ht="14.25">
      <c r="A138" s="8" t="s">
        <v>134</v>
      </c>
      <c r="B138" s="8" t="s">
        <v>142</v>
      </c>
      <c r="C138" s="9" t="s">
        <v>43</v>
      </c>
      <c r="D138" s="10">
        <f t="shared" ref="D138:F139" si="7">D139</f>
        <v>755</v>
      </c>
      <c r="E138" s="10">
        <f t="shared" si="7"/>
        <v>755</v>
      </c>
      <c r="F138" s="10">
        <f t="shared" si="7"/>
        <v>755</v>
      </c>
    </row>
    <row r="139" spans="1:6" ht="60">
      <c r="A139" s="16" t="s">
        <v>136</v>
      </c>
      <c r="B139" s="16" t="s">
        <v>142</v>
      </c>
      <c r="C139" s="23" t="s">
        <v>135</v>
      </c>
      <c r="D139" s="18">
        <f t="shared" si="7"/>
        <v>755</v>
      </c>
      <c r="E139" s="18">
        <f t="shared" si="7"/>
        <v>755</v>
      </c>
      <c r="F139" s="18">
        <f t="shared" si="7"/>
        <v>755</v>
      </c>
    </row>
    <row r="140" spans="1:6" ht="30">
      <c r="A140" s="7" t="s">
        <v>136</v>
      </c>
      <c r="B140" s="7" t="s">
        <v>59</v>
      </c>
      <c r="C140" s="2" t="s">
        <v>60</v>
      </c>
      <c r="D140" s="3">
        <v>755</v>
      </c>
      <c r="E140" s="3">
        <v>755</v>
      </c>
      <c r="F140" s="3">
        <v>755</v>
      </c>
    </row>
    <row r="141" spans="1:6" ht="57">
      <c r="A141" s="12" t="s">
        <v>137</v>
      </c>
      <c r="B141" s="12" t="s">
        <v>142</v>
      </c>
      <c r="C141" s="14" t="s">
        <v>236</v>
      </c>
      <c r="D141" s="15">
        <f>D142+D147+D150</f>
        <v>1026.3</v>
      </c>
      <c r="E141" s="15">
        <f>E142+E147+E150</f>
        <v>1247.5999999999999</v>
      </c>
      <c r="F141" s="15">
        <f>F142+F147+F150</f>
        <v>4353.8999999999996</v>
      </c>
    </row>
    <row r="142" spans="1:6" ht="71.25">
      <c r="A142" s="8" t="s">
        <v>138</v>
      </c>
      <c r="B142" s="8" t="s">
        <v>142</v>
      </c>
      <c r="C142" s="9" t="s">
        <v>8</v>
      </c>
      <c r="D142" s="10">
        <f>D145+D143</f>
        <v>621.29999999999995</v>
      </c>
      <c r="E142" s="10">
        <f>E145+E143</f>
        <v>1242.5999999999999</v>
      </c>
      <c r="F142" s="10">
        <f>F145+F143</f>
        <v>4348.8999999999996</v>
      </c>
    </row>
    <row r="143" spans="1:6" ht="75">
      <c r="A143" s="26" t="s">
        <v>193</v>
      </c>
      <c r="B143" s="26" t="s">
        <v>142</v>
      </c>
      <c r="C143" s="27" t="s">
        <v>10</v>
      </c>
      <c r="D143" s="28">
        <f>D144</f>
        <v>0</v>
      </c>
      <c r="E143" s="28">
        <f>E144</f>
        <v>621.29999999999995</v>
      </c>
      <c r="F143" s="28">
        <f>F144</f>
        <v>3106.4</v>
      </c>
    </row>
    <row r="144" spans="1:6" ht="30">
      <c r="A144" s="7" t="s">
        <v>193</v>
      </c>
      <c r="B144" s="7" t="s">
        <v>59</v>
      </c>
      <c r="C144" s="2" t="s">
        <v>60</v>
      </c>
      <c r="D144" s="3">
        <v>0</v>
      </c>
      <c r="E144" s="3">
        <v>621.29999999999995</v>
      </c>
      <c r="F144" s="3">
        <v>3106.4</v>
      </c>
    </row>
    <row r="145" spans="1:6" ht="80.25" customHeight="1">
      <c r="A145" s="26" t="s">
        <v>194</v>
      </c>
      <c r="B145" s="26" t="s">
        <v>142</v>
      </c>
      <c r="C145" s="27" t="s">
        <v>9</v>
      </c>
      <c r="D145" s="28">
        <f>D146</f>
        <v>621.29999999999995</v>
      </c>
      <c r="E145" s="28">
        <f>E146</f>
        <v>621.29999999999995</v>
      </c>
      <c r="F145" s="28">
        <f>F146</f>
        <v>1242.5</v>
      </c>
    </row>
    <row r="146" spans="1:6" ht="30">
      <c r="A146" s="7" t="s">
        <v>194</v>
      </c>
      <c r="B146" s="7" t="s">
        <v>59</v>
      </c>
      <c r="C146" s="2" t="s">
        <v>60</v>
      </c>
      <c r="D146" s="3">
        <v>621.29999999999995</v>
      </c>
      <c r="E146" s="3">
        <v>621.29999999999995</v>
      </c>
      <c r="F146" s="3">
        <v>1242.5</v>
      </c>
    </row>
    <row r="147" spans="1:6" ht="32.25" customHeight="1">
      <c r="A147" s="8" t="s">
        <v>16</v>
      </c>
      <c r="B147" s="8" t="s">
        <v>142</v>
      </c>
      <c r="C147" s="9" t="s">
        <v>15</v>
      </c>
      <c r="D147" s="10">
        <f t="shared" ref="D147:F148" si="8">D148</f>
        <v>400</v>
      </c>
      <c r="E147" s="10">
        <f t="shared" si="8"/>
        <v>0</v>
      </c>
      <c r="F147" s="10">
        <f t="shared" si="8"/>
        <v>0</v>
      </c>
    </row>
    <row r="148" spans="1:6" ht="75.75" customHeight="1">
      <c r="A148" s="16" t="s">
        <v>18</v>
      </c>
      <c r="B148" s="16" t="s">
        <v>142</v>
      </c>
      <c r="C148" s="17" t="s">
        <v>17</v>
      </c>
      <c r="D148" s="18">
        <f t="shared" si="8"/>
        <v>400</v>
      </c>
      <c r="E148" s="18">
        <f t="shared" si="8"/>
        <v>0</v>
      </c>
      <c r="F148" s="18">
        <f t="shared" si="8"/>
        <v>0</v>
      </c>
    </row>
    <row r="149" spans="1:6" ht="30">
      <c r="A149" s="7" t="s">
        <v>18</v>
      </c>
      <c r="B149" s="7" t="s">
        <v>59</v>
      </c>
      <c r="C149" s="2" t="s">
        <v>60</v>
      </c>
      <c r="D149" s="3">
        <v>400</v>
      </c>
      <c r="E149" s="3">
        <v>0</v>
      </c>
      <c r="F149" s="3">
        <v>0</v>
      </c>
    </row>
    <row r="150" spans="1:6" ht="28.5">
      <c r="A150" s="21" t="s">
        <v>224</v>
      </c>
      <c r="B150" s="21"/>
      <c r="C150" s="20" t="s">
        <v>225</v>
      </c>
      <c r="D150" s="33">
        <f t="shared" ref="D150:F151" si="9">D151</f>
        <v>5</v>
      </c>
      <c r="E150" s="33">
        <f t="shared" si="9"/>
        <v>5</v>
      </c>
      <c r="F150" s="33">
        <f t="shared" si="9"/>
        <v>5</v>
      </c>
    </row>
    <row r="151" spans="1:6" ht="45">
      <c r="A151" s="16" t="s">
        <v>226</v>
      </c>
      <c r="B151" s="16"/>
      <c r="C151" s="22" t="s">
        <v>227</v>
      </c>
      <c r="D151" s="18">
        <f t="shared" si="9"/>
        <v>5</v>
      </c>
      <c r="E151" s="18">
        <f t="shared" si="9"/>
        <v>5</v>
      </c>
      <c r="F151" s="18">
        <f t="shared" si="9"/>
        <v>5</v>
      </c>
    </row>
    <row r="152" spans="1:6" ht="30">
      <c r="A152" s="7" t="s">
        <v>226</v>
      </c>
      <c r="B152" s="7" t="s">
        <v>59</v>
      </c>
      <c r="C152" s="2" t="s">
        <v>60</v>
      </c>
      <c r="D152" s="3">
        <v>5</v>
      </c>
      <c r="E152" s="3">
        <v>5</v>
      </c>
      <c r="F152" s="3">
        <v>5</v>
      </c>
    </row>
    <row r="153" spans="1:6" ht="85.5">
      <c r="A153" s="12" t="s">
        <v>139</v>
      </c>
      <c r="B153" s="12" t="s">
        <v>142</v>
      </c>
      <c r="C153" s="14" t="s">
        <v>237</v>
      </c>
      <c r="D153" s="15">
        <f>D154+D159</f>
        <v>2120.8000000000002</v>
      </c>
      <c r="E153" s="15">
        <f>E154+E159</f>
        <v>1620.8</v>
      </c>
      <c r="F153" s="15">
        <f>F154+F159</f>
        <v>1620.8</v>
      </c>
    </row>
    <row r="154" spans="1:6" ht="57">
      <c r="A154" s="8" t="s">
        <v>140</v>
      </c>
      <c r="B154" s="8" t="s">
        <v>142</v>
      </c>
      <c r="C154" s="9" t="s">
        <v>80</v>
      </c>
      <c r="D154" s="10">
        <f>D155+D157</f>
        <v>500</v>
      </c>
      <c r="E154" s="10">
        <f>E155+E157</f>
        <v>0</v>
      </c>
      <c r="F154" s="10">
        <f>F155+F157</f>
        <v>0</v>
      </c>
    </row>
    <row r="155" spans="1:6" ht="15">
      <c r="A155" s="16" t="s">
        <v>177</v>
      </c>
      <c r="B155" s="16" t="s">
        <v>142</v>
      </c>
      <c r="C155" s="17" t="s">
        <v>78</v>
      </c>
      <c r="D155" s="18">
        <f>D156</f>
        <v>200</v>
      </c>
      <c r="E155" s="18">
        <f>E156</f>
        <v>0</v>
      </c>
      <c r="F155" s="18">
        <f>F156</f>
        <v>0</v>
      </c>
    </row>
    <row r="156" spans="1:6" ht="30">
      <c r="A156" s="7" t="s">
        <v>177</v>
      </c>
      <c r="B156" s="7" t="s">
        <v>59</v>
      </c>
      <c r="C156" s="2" t="s">
        <v>60</v>
      </c>
      <c r="D156" s="3">
        <v>200</v>
      </c>
      <c r="E156" s="3">
        <v>0</v>
      </c>
      <c r="F156" s="3">
        <v>0</v>
      </c>
    </row>
    <row r="157" spans="1:6" ht="105">
      <c r="A157" s="16" t="s">
        <v>178</v>
      </c>
      <c r="B157" s="16" t="s">
        <v>142</v>
      </c>
      <c r="C157" s="17" t="s">
        <v>79</v>
      </c>
      <c r="D157" s="18">
        <f>D158</f>
        <v>300</v>
      </c>
      <c r="E157" s="18">
        <f>E158</f>
        <v>0</v>
      </c>
      <c r="F157" s="18">
        <f>F158</f>
        <v>0</v>
      </c>
    </row>
    <row r="158" spans="1:6" ht="30">
      <c r="A158" s="7" t="s">
        <v>178</v>
      </c>
      <c r="B158" s="7" t="s">
        <v>59</v>
      </c>
      <c r="C158" s="2" t="s">
        <v>60</v>
      </c>
      <c r="D158" s="3">
        <v>300</v>
      </c>
      <c r="E158" s="3">
        <v>0</v>
      </c>
      <c r="F158" s="3">
        <v>0</v>
      </c>
    </row>
    <row r="159" spans="1:6" ht="14.25">
      <c r="A159" s="8" t="s">
        <v>141</v>
      </c>
      <c r="B159" s="8" t="s">
        <v>142</v>
      </c>
      <c r="C159" s="9" t="s">
        <v>43</v>
      </c>
      <c r="D159" s="10">
        <f t="shared" ref="D159:F160" si="10">D160</f>
        <v>1620.8</v>
      </c>
      <c r="E159" s="10">
        <f t="shared" si="10"/>
        <v>1620.8</v>
      </c>
      <c r="F159" s="10">
        <f t="shared" si="10"/>
        <v>1620.8</v>
      </c>
    </row>
    <row r="160" spans="1:6" ht="90">
      <c r="A160" s="16" t="s">
        <v>179</v>
      </c>
      <c r="B160" s="16" t="s">
        <v>142</v>
      </c>
      <c r="C160" s="17" t="s">
        <v>44</v>
      </c>
      <c r="D160" s="18">
        <f t="shared" si="10"/>
        <v>1620.8</v>
      </c>
      <c r="E160" s="18">
        <f t="shared" si="10"/>
        <v>1620.8</v>
      </c>
      <c r="F160" s="18">
        <f t="shared" si="10"/>
        <v>1620.8</v>
      </c>
    </row>
    <row r="161" spans="1:6" ht="45">
      <c r="A161" s="7" t="s">
        <v>179</v>
      </c>
      <c r="B161" s="7" t="s">
        <v>82</v>
      </c>
      <c r="C161" s="2" t="s">
        <v>103</v>
      </c>
      <c r="D161" s="3">
        <v>1620.8</v>
      </c>
      <c r="E161" s="3">
        <v>1620.8</v>
      </c>
      <c r="F161" s="3">
        <v>1620.8</v>
      </c>
    </row>
    <row r="162" spans="1:6" ht="63" customHeight="1">
      <c r="A162" s="12" t="s">
        <v>3</v>
      </c>
      <c r="B162" s="12" t="s">
        <v>142</v>
      </c>
      <c r="C162" s="14" t="s">
        <v>238</v>
      </c>
      <c r="D162" s="15">
        <f>D163+D176+D179</f>
        <v>15814.5</v>
      </c>
      <c r="E162" s="15">
        <f>E163+E176+E179</f>
        <v>15324.2</v>
      </c>
      <c r="F162" s="15">
        <f>F163+F176+F179</f>
        <v>14531.5</v>
      </c>
    </row>
    <row r="163" spans="1:6" ht="57">
      <c r="A163" s="8" t="s">
        <v>40</v>
      </c>
      <c r="B163" s="8" t="s">
        <v>142</v>
      </c>
      <c r="C163" s="9" t="s">
        <v>39</v>
      </c>
      <c r="D163" s="10">
        <f>D164+D166+D168+D170+D172+D174</f>
        <v>1328.3000000000002</v>
      </c>
      <c r="E163" s="10">
        <f>E164+E166+E168+E170+E172+E174</f>
        <v>828.30000000000007</v>
      </c>
      <c r="F163" s="10">
        <f>F164+F166+F168+F170+F172+F174</f>
        <v>828.30000000000007</v>
      </c>
    </row>
    <row r="164" spans="1:6" ht="63" customHeight="1">
      <c r="A164" s="16" t="s">
        <v>180</v>
      </c>
      <c r="B164" s="16" t="s">
        <v>142</v>
      </c>
      <c r="C164" s="17" t="s">
        <v>21</v>
      </c>
      <c r="D164" s="18">
        <f>D165</f>
        <v>128</v>
      </c>
      <c r="E164" s="18">
        <f>E165</f>
        <v>128</v>
      </c>
      <c r="F164" s="18">
        <f>F165</f>
        <v>128</v>
      </c>
    </row>
    <row r="165" spans="1:6" ht="30">
      <c r="A165" s="7" t="s">
        <v>180</v>
      </c>
      <c r="B165" s="7" t="s">
        <v>59</v>
      </c>
      <c r="C165" s="2" t="s">
        <v>60</v>
      </c>
      <c r="D165" s="3">
        <v>128</v>
      </c>
      <c r="E165" s="3">
        <v>128</v>
      </c>
      <c r="F165" s="3">
        <v>128</v>
      </c>
    </row>
    <row r="166" spans="1:6" ht="48" customHeight="1">
      <c r="A166" s="16" t="s">
        <v>181</v>
      </c>
      <c r="B166" s="16"/>
      <c r="C166" s="17" t="s">
        <v>22</v>
      </c>
      <c r="D166" s="18">
        <f>D167</f>
        <v>360</v>
      </c>
      <c r="E166" s="18">
        <f>E167</f>
        <v>0</v>
      </c>
      <c r="F166" s="18">
        <f>F167</f>
        <v>0</v>
      </c>
    </row>
    <row r="167" spans="1:6" ht="30">
      <c r="A167" s="7" t="s">
        <v>181</v>
      </c>
      <c r="B167" s="7" t="s">
        <v>59</v>
      </c>
      <c r="C167" s="2" t="s">
        <v>60</v>
      </c>
      <c r="D167" s="3">
        <v>360</v>
      </c>
      <c r="E167" s="3">
        <v>0</v>
      </c>
      <c r="F167" s="3">
        <v>0</v>
      </c>
    </row>
    <row r="168" spans="1:6" ht="77.25" customHeight="1">
      <c r="A168" s="16" t="s">
        <v>182</v>
      </c>
      <c r="B168" s="16"/>
      <c r="C168" s="17" t="s">
        <v>23</v>
      </c>
      <c r="D168" s="18">
        <f>D169</f>
        <v>200</v>
      </c>
      <c r="E168" s="18">
        <f>E169</f>
        <v>60</v>
      </c>
      <c r="F168" s="18">
        <f>F169</f>
        <v>60</v>
      </c>
    </row>
    <row r="169" spans="1:6" ht="30">
      <c r="A169" s="7" t="s">
        <v>182</v>
      </c>
      <c r="B169" s="7" t="s">
        <v>59</v>
      </c>
      <c r="C169" s="2" t="s">
        <v>60</v>
      </c>
      <c r="D169" s="3">
        <v>200</v>
      </c>
      <c r="E169" s="3">
        <v>60</v>
      </c>
      <c r="F169" s="3">
        <v>60</v>
      </c>
    </row>
    <row r="170" spans="1:6" ht="63" customHeight="1">
      <c r="A170" s="16" t="s">
        <v>183</v>
      </c>
      <c r="B170" s="16"/>
      <c r="C170" s="17" t="s">
        <v>24</v>
      </c>
      <c r="D170" s="18">
        <f>D171</f>
        <v>311.7</v>
      </c>
      <c r="E170" s="18">
        <f>E171</f>
        <v>311.7</v>
      </c>
      <c r="F170" s="18">
        <f>F171</f>
        <v>311.7</v>
      </c>
    </row>
    <row r="171" spans="1:6" ht="36" customHeight="1">
      <c r="A171" s="7" t="s">
        <v>183</v>
      </c>
      <c r="B171" s="7" t="s">
        <v>59</v>
      </c>
      <c r="C171" s="2" t="s">
        <v>60</v>
      </c>
      <c r="D171" s="3">
        <v>311.7</v>
      </c>
      <c r="E171" s="3">
        <v>311.7</v>
      </c>
      <c r="F171" s="3">
        <v>311.7</v>
      </c>
    </row>
    <row r="172" spans="1:6" ht="47.25" customHeight="1">
      <c r="A172" s="16" t="s">
        <v>185</v>
      </c>
      <c r="B172" s="16"/>
      <c r="C172" s="17" t="s">
        <v>26</v>
      </c>
      <c r="D172" s="18">
        <f>D173</f>
        <v>25</v>
      </c>
      <c r="E172" s="18">
        <f>E173</f>
        <v>25</v>
      </c>
      <c r="F172" s="18">
        <f>F173</f>
        <v>25</v>
      </c>
    </row>
    <row r="173" spans="1:6" ht="36" customHeight="1">
      <c r="A173" s="7" t="s">
        <v>185</v>
      </c>
      <c r="B173" s="7" t="s">
        <v>59</v>
      </c>
      <c r="C173" s="2" t="s">
        <v>60</v>
      </c>
      <c r="D173" s="3">
        <v>25</v>
      </c>
      <c r="E173" s="3">
        <v>25</v>
      </c>
      <c r="F173" s="3">
        <v>25</v>
      </c>
    </row>
    <row r="174" spans="1:6" ht="47.25" customHeight="1">
      <c r="A174" s="16" t="s">
        <v>184</v>
      </c>
      <c r="B174" s="16"/>
      <c r="C174" s="17" t="s">
        <v>25</v>
      </c>
      <c r="D174" s="18">
        <f>D175</f>
        <v>303.60000000000002</v>
      </c>
      <c r="E174" s="18">
        <f>E175</f>
        <v>303.60000000000002</v>
      </c>
      <c r="F174" s="18">
        <f>F175</f>
        <v>303.60000000000002</v>
      </c>
    </row>
    <row r="175" spans="1:6" ht="33" customHeight="1">
      <c r="A175" s="7" t="s">
        <v>184</v>
      </c>
      <c r="B175" s="7" t="s">
        <v>59</v>
      </c>
      <c r="C175" s="2" t="s">
        <v>60</v>
      </c>
      <c r="D175" s="3">
        <v>303.60000000000002</v>
      </c>
      <c r="E175" s="3">
        <v>303.60000000000002</v>
      </c>
      <c r="F175" s="3">
        <v>303.60000000000002</v>
      </c>
    </row>
    <row r="176" spans="1:6" ht="57">
      <c r="A176" s="8" t="s">
        <v>28</v>
      </c>
      <c r="B176" s="8" t="s">
        <v>142</v>
      </c>
      <c r="C176" s="9" t="s">
        <v>27</v>
      </c>
      <c r="D176" s="10">
        <f t="shared" ref="D176:F177" si="11">D177</f>
        <v>800</v>
      </c>
      <c r="E176" s="10">
        <f t="shared" si="11"/>
        <v>800</v>
      </c>
      <c r="F176" s="10">
        <f t="shared" si="11"/>
        <v>0</v>
      </c>
    </row>
    <row r="177" spans="1:6" ht="47.25" customHeight="1">
      <c r="A177" s="16" t="s">
        <v>152</v>
      </c>
      <c r="B177" s="16" t="s">
        <v>142</v>
      </c>
      <c r="C177" s="17" t="s">
        <v>29</v>
      </c>
      <c r="D177" s="18">
        <f t="shared" si="11"/>
        <v>800</v>
      </c>
      <c r="E177" s="18">
        <f t="shared" si="11"/>
        <v>800</v>
      </c>
      <c r="F177" s="18">
        <f t="shared" si="11"/>
        <v>0</v>
      </c>
    </row>
    <row r="178" spans="1:6" ht="30">
      <c r="A178" s="7" t="s">
        <v>152</v>
      </c>
      <c r="B178" s="7" t="s">
        <v>59</v>
      </c>
      <c r="C178" s="2" t="s">
        <v>60</v>
      </c>
      <c r="D178" s="3">
        <v>800</v>
      </c>
      <c r="E178" s="3">
        <v>800</v>
      </c>
      <c r="F178" s="3">
        <v>0</v>
      </c>
    </row>
    <row r="179" spans="1:6" ht="14.25">
      <c r="A179" s="8" t="s">
        <v>30</v>
      </c>
      <c r="B179" s="8" t="s">
        <v>142</v>
      </c>
      <c r="C179" s="9" t="s">
        <v>43</v>
      </c>
      <c r="D179" s="10">
        <f>D180+D182+D184+D186+D188</f>
        <v>13686.2</v>
      </c>
      <c r="E179" s="10">
        <f>E180+E182+E184+E186+E188</f>
        <v>13695.9</v>
      </c>
      <c r="F179" s="10">
        <f>F180+F182+F184+F186+F188</f>
        <v>13703.2</v>
      </c>
    </row>
    <row r="180" spans="1:6" ht="32.25" customHeight="1">
      <c r="A180" s="31" t="s">
        <v>35</v>
      </c>
      <c r="B180" s="40"/>
      <c r="C180" s="22" t="s">
        <v>36</v>
      </c>
      <c r="D180" s="41">
        <f>D181</f>
        <v>905.1</v>
      </c>
      <c r="E180" s="41">
        <f>E181</f>
        <v>905.1</v>
      </c>
      <c r="F180" s="41">
        <f>F181</f>
        <v>905.1</v>
      </c>
    </row>
    <row r="181" spans="1:6" ht="30">
      <c r="A181" s="6" t="s">
        <v>35</v>
      </c>
      <c r="B181" s="7" t="s">
        <v>59</v>
      </c>
      <c r="C181" s="2" t="s">
        <v>60</v>
      </c>
      <c r="D181" s="35">
        <v>905.1</v>
      </c>
      <c r="E181" s="35">
        <v>905.1</v>
      </c>
      <c r="F181" s="35">
        <v>905.1</v>
      </c>
    </row>
    <row r="182" spans="1:6" ht="96" customHeight="1">
      <c r="A182" s="16" t="s">
        <v>34</v>
      </c>
      <c r="B182" s="16" t="s">
        <v>142</v>
      </c>
      <c r="C182" s="17" t="s">
        <v>31</v>
      </c>
      <c r="D182" s="18">
        <f>D183</f>
        <v>12416.1</v>
      </c>
      <c r="E182" s="18">
        <f>E183</f>
        <v>12416.1</v>
      </c>
      <c r="F182" s="18">
        <f>F183</f>
        <v>12416.1</v>
      </c>
    </row>
    <row r="183" spans="1:6" ht="30">
      <c r="A183" s="7" t="s">
        <v>34</v>
      </c>
      <c r="B183" s="7" t="s">
        <v>59</v>
      </c>
      <c r="C183" s="2" t="s">
        <v>60</v>
      </c>
      <c r="D183" s="3">
        <v>12416.1</v>
      </c>
      <c r="E183" s="3">
        <v>12416.1</v>
      </c>
      <c r="F183" s="3">
        <v>12416.1</v>
      </c>
    </row>
    <row r="184" spans="1:6" ht="137.25" customHeight="1">
      <c r="A184" s="26" t="s">
        <v>186</v>
      </c>
      <c r="B184" s="26"/>
      <c r="C184" s="47" t="s">
        <v>32</v>
      </c>
      <c r="D184" s="28">
        <f>D185</f>
        <v>66</v>
      </c>
      <c r="E184" s="28">
        <f>E185</f>
        <v>66</v>
      </c>
      <c r="F184" s="28">
        <f>F185</f>
        <v>66</v>
      </c>
    </row>
    <row r="185" spans="1:6" ht="30">
      <c r="A185" s="7" t="s">
        <v>186</v>
      </c>
      <c r="B185" s="7" t="s">
        <v>59</v>
      </c>
      <c r="C185" s="2" t="s">
        <v>60</v>
      </c>
      <c r="D185" s="3">
        <v>66</v>
      </c>
      <c r="E185" s="3">
        <v>66</v>
      </c>
      <c r="F185" s="3">
        <v>66</v>
      </c>
    </row>
    <row r="186" spans="1:6" ht="91.5" customHeight="1">
      <c r="A186" s="26" t="s">
        <v>199</v>
      </c>
      <c r="B186" s="26"/>
      <c r="C186" s="27" t="s">
        <v>33</v>
      </c>
      <c r="D186" s="28">
        <f>D187</f>
        <v>299</v>
      </c>
      <c r="E186" s="28">
        <f>E187</f>
        <v>286.89999999999998</v>
      </c>
      <c r="F186" s="28">
        <f>F187</f>
        <v>316</v>
      </c>
    </row>
    <row r="187" spans="1:6" ht="30">
      <c r="A187" s="7" t="s">
        <v>199</v>
      </c>
      <c r="B187" s="7" t="s">
        <v>59</v>
      </c>
      <c r="C187" s="2" t="s">
        <v>60</v>
      </c>
      <c r="D187" s="3">
        <v>299</v>
      </c>
      <c r="E187" s="3">
        <v>286.89999999999998</v>
      </c>
      <c r="F187" s="3">
        <v>316</v>
      </c>
    </row>
    <row r="188" spans="1:6" ht="105">
      <c r="A188" s="26" t="s">
        <v>198</v>
      </c>
      <c r="B188" s="26"/>
      <c r="C188" s="27" t="s">
        <v>153</v>
      </c>
      <c r="D188" s="28">
        <f>D189</f>
        <v>0</v>
      </c>
      <c r="E188" s="28">
        <f>E189</f>
        <v>21.8</v>
      </c>
      <c r="F188" s="28">
        <f>F189</f>
        <v>0</v>
      </c>
    </row>
    <row r="189" spans="1:6" ht="30">
      <c r="A189" s="7" t="s">
        <v>198</v>
      </c>
      <c r="B189" s="7" t="s">
        <v>59</v>
      </c>
      <c r="C189" s="2" t="s">
        <v>60</v>
      </c>
      <c r="D189" s="3">
        <v>0</v>
      </c>
      <c r="E189" s="3">
        <v>21.8</v>
      </c>
      <c r="F189" s="3">
        <v>0</v>
      </c>
    </row>
    <row r="190" spans="1:6" ht="71.25">
      <c r="A190" s="12" t="s">
        <v>4</v>
      </c>
      <c r="B190" s="12" t="s">
        <v>142</v>
      </c>
      <c r="C190" s="14" t="s">
        <v>239</v>
      </c>
      <c r="D190" s="15">
        <f>D191+D194</f>
        <v>4987.6000000000004</v>
      </c>
      <c r="E190" s="15">
        <f>E191+E194</f>
        <v>4512.5</v>
      </c>
      <c r="F190" s="15">
        <f>F191+F194</f>
        <v>4512.5</v>
      </c>
    </row>
    <row r="191" spans="1:6" ht="78" customHeight="1">
      <c r="A191" s="8" t="s">
        <v>5</v>
      </c>
      <c r="B191" s="8" t="s">
        <v>142</v>
      </c>
      <c r="C191" s="9" t="s">
        <v>71</v>
      </c>
      <c r="D191" s="10">
        <f t="shared" ref="D191:F192" si="12">D192</f>
        <v>480</v>
      </c>
      <c r="E191" s="10">
        <f t="shared" si="12"/>
        <v>0</v>
      </c>
      <c r="F191" s="10">
        <f t="shared" si="12"/>
        <v>0</v>
      </c>
    </row>
    <row r="192" spans="1:6" ht="34.5" customHeight="1">
      <c r="A192" s="26" t="s">
        <v>228</v>
      </c>
      <c r="B192" s="26" t="s">
        <v>142</v>
      </c>
      <c r="C192" s="46" t="s">
        <v>229</v>
      </c>
      <c r="D192" s="28">
        <f t="shared" si="12"/>
        <v>480</v>
      </c>
      <c r="E192" s="28">
        <f t="shared" si="12"/>
        <v>0</v>
      </c>
      <c r="F192" s="28">
        <f t="shared" si="12"/>
        <v>0</v>
      </c>
    </row>
    <row r="193" spans="1:6" ht="49.5" customHeight="1">
      <c r="A193" s="7" t="s">
        <v>228</v>
      </c>
      <c r="B193" s="7" t="s">
        <v>20</v>
      </c>
      <c r="C193" s="2" t="s">
        <v>88</v>
      </c>
      <c r="D193" s="3">
        <v>480</v>
      </c>
      <c r="E193" s="3">
        <v>0</v>
      </c>
      <c r="F193" s="3">
        <v>0</v>
      </c>
    </row>
    <row r="194" spans="1:6" ht="14.25">
      <c r="A194" s="8" t="s">
        <v>7</v>
      </c>
      <c r="B194" s="8" t="s">
        <v>142</v>
      </c>
      <c r="C194" s="9" t="s">
        <v>43</v>
      </c>
      <c r="D194" s="10">
        <f>D195+D197</f>
        <v>4507.6000000000004</v>
      </c>
      <c r="E194" s="10">
        <f>E195+E197</f>
        <v>4512.5</v>
      </c>
      <c r="F194" s="10">
        <f>F195+F197</f>
        <v>4512.5</v>
      </c>
    </row>
    <row r="195" spans="1:6" ht="65.25" customHeight="1">
      <c r="A195" s="16" t="s">
        <v>73</v>
      </c>
      <c r="B195" s="16" t="s">
        <v>142</v>
      </c>
      <c r="C195" s="17" t="s">
        <v>72</v>
      </c>
      <c r="D195" s="18">
        <f>D196</f>
        <v>4185.6000000000004</v>
      </c>
      <c r="E195" s="18">
        <f>E196</f>
        <v>4512.5</v>
      </c>
      <c r="F195" s="18">
        <f>F196</f>
        <v>4512.5</v>
      </c>
    </row>
    <row r="196" spans="1:6" ht="45">
      <c r="A196" s="7" t="s">
        <v>73</v>
      </c>
      <c r="B196" s="7" t="s">
        <v>20</v>
      </c>
      <c r="C196" s="2" t="s">
        <v>88</v>
      </c>
      <c r="D196" s="3">
        <v>4185.6000000000004</v>
      </c>
      <c r="E196" s="3">
        <v>4512.5</v>
      </c>
      <c r="F196" s="3">
        <v>4512.5</v>
      </c>
    </row>
    <row r="197" spans="1:6" ht="83.25" customHeight="1">
      <c r="A197" s="26" t="s">
        <v>240</v>
      </c>
      <c r="B197" s="26"/>
      <c r="C197" s="27" t="s">
        <v>241</v>
      </c>
      <c r="D197" s="28">
        <f>D198</f>
        <v>322</v>
      </c>
      <c r="E197" s="28">
        <f>E198</f>
        <v>0</v>
      </c>
      <c r="F197" s="28">
        <f>F198</f>
        <v>0</v>
      </c>
    </row>
    <row r="198" spans="1:6" ht="51" customHeight="1">
      <c r="A198" s="7" t="s">
        <v>240</v>
      </c>
      <c r="B198" s="7" t="s">
        <v>20</v>
      </c>
      <c r="C198" s="2" t="s">
        <v>88</v>
      </c>
      <c r="D198" s="3">
        <v>322</v>
      </c>
      <c r="E198" s="3">
        <v>0</v>
      </c>
      <c r="F198" s="3">
        <v>0</v>
      </c>
    </row>
    <row r="199" spans="1:6" ht="57">
      <c r="A199" s="12" t="s">
        <v>69</v>
      </c>
      <c r="B199" s="12" t="s">
        <v>142</v>
      </c>
      <c r="C199" s="14" t="s">
        <v>74</v>
      </c>
      <c r="D199" s="15">
        <f>D200+D202</f>
        <v>2467.6</v>
      </c>
      <c r="E199" s="15">
        <f>E200+E202</f>
        <v>467.6</v>
      </c>
      <c r="F199" s="15">
        <f>F200+F202</f>
        <v>467.6</v>
      </c>
    </row>
    <row r="200" spans="1:6" ht="28.5">
      <c r="A200" s="32" t="s">
        <v>70</v>
      </c>
      <c r="B200" s="32" t="s">
        <v>142</v>
      </c>
      <c r="C200" s="45" t="s">
        <v>75</v>
      </c>
      <c r="D200" s="44">
        <f>D201</f>
        <v>2000</v>
      </c>
      <c r="E200" s="44">
        <f>E201</f>
        <v>0</v>
      </c>
      <c r="F200" s="44">
        <f>F201</f>
        <v>0</v>
      </c>
    </row>
    <row r="201" spans="1:6" ht="45">
      <c r="A201" s="6" t="s">
        <v>70</v>
      </c>
      <c r="B201" s="7" t="s">
        <v>20</v>
      </c>
      <c r="C201" s="2" t="s">
        <v>88</v>
      </c>
      <c r="D201" s="3">
        <v>2000</v>
      </c>
      <c r="E201" s="3">
        <v>0</v>
      </c>
      <c r="F201" s="3">
        <v>0</v>
      </c>
    </row>
    <row r="202" spans="1:6" ht="42.75">
      <c r="A202" s="32" t="s">
        <v>81</v>
      </c>
      <c r="B202" s="32" t="s">
        <v>142</v>
      </c>
      <c r="C202" s="45" t="s">
        <v>195</v>
      </c>
      <c r="D202" s="44">
        <f>D203</f>
        <v>467.6</v>
      </c>
      <c r="E202" s="44">
        <f>E203</f>
        <v>467.6</v>
      </c>
      <c r="F202" s="44">
        <f>F203</f>
        <v>467.6</v>
      </c>
    </row>
    <row r="203" spans="1:6" ht="30">
      <c r="A203" s="6" t="s">
        <v>81</v>
      </c>
      <c r="B203" s="7" t="s">
        <v>77</v>
      </c>
      <c r="C203" s="34" t="s">
        <v>76</v>
      </c>
      <c r="D203" s="3">
        <v>467.6</v>
      </c>
      <c r="E203" s="3">
        <v>467.6</v>
      </c>
      <c r="F203" s="3">
        <v>467.6</v>
      </c>
    </row>
    <row r="204" spans="1:6">
      <c r="A204" s="4" t="s">
        <v>142</v>
      </c>
      <c r="D204">
        <v>163429.5</v>
      </c>
      <c r="E204">
        <v>166628.4</v>
      </c>
      <c r="F204">
        <v>167250.4</v>
      </c>
    </row>
    <row r="205" spans="1:6">
      <c r="A205" s="49"/>
      <c r="B205" s="49"/>
      <c r="C205" s="49"/>
      <c r="E205">
        <v>4165.7</v>
      </c>
      <c r="F205">
        <v>8362.5</v>
      </c>
    </row>
    <row r="206" spans="1:6">
      <c r="E206">
        <f>E204-E205</f>
        <v>162462.69999999998</v>
      </c>
      <c r="F206">
        <f>F204-F205</f>
        <v>158887.9</v>
      </c>
    </row>
  </sheetData>
  <autoFilter ref="A7:F206"/>
  <mergeCells count="9">
    <mergeCell ref="A205:C205"/>
    <mergeCell ref="A1:F1"/>
    <mergeCell ref="A3:A5"/>
    <mergeCell ref="B3:B5"/>
    <mergeCell ref="C3:C5"/>
    <mergeCell ref="D3:F3"/>
    <mergeCell ref="D4:D5"/>
    <mergeCell ref="E4:F4"/>
    <mergeCell ref="A2:F2"/>
  </mergeCells>
  <phoneticPr fontId="7" type="noConversion"/>
  <printOptions horizontalCentered="1"/>
  <pageMargins left="0.98425196850393704" right="0.59055118110236227" top="0.59055118110236227" bottom="0.59055118110236227" header="0.31496062992125984" footer="0.31496062992125984"/>
  <pageSetup paperSize="9" scale="75" orientation="portrait" r:id="rId1"/>
  <headerFooter>
    <oddHeader>&amp;R&amp;12&amp;P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2015-01-21T14:47:51Z</cp:lastPrinted>
  <dcterms:created xsi:type="dcterms:W3CDTF">2006-09-16T00:00:00Z</dcterms:created>
  <dcterms:modified xsi:type="dcterms:W3CDTF">2015-01-22T12:26:38Z</dcterms:modified>
</cp:coreProperties>
</file>