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Table1!$A$11:$C$253</definedName>
    <definedName name="_xlnm.Print_Titles" localSheetId="0">Table1!$10:$10</definedName>
  </definedNames>
  <calcPr calcId="125725"/>
</workbook>
</file>

<file path=xl/calcChain.xml><?xml version="1.0" encoding="utf-8"?>
<calcChain xmlns="http://schemas.openxmlformats.org/spreadsheetml/2006/main">
  <c r="F133" i="1"/>
  <c r="E133"/>
  <c r="D133"/>
  <c r="F15"/>
  <c r="F17"/>
  <c r="F19"/>
  <c r="F21"/>
  <c r="E15"/>
  <c r="E17"/>
  <c r="E19"/>
  <c r="E21"/>
  <c r="D15"/>
  <c r="D19"/>
  <c r="D21"/>
  <c r="F24"/>
  <c r="F26"/>
  <c r="F28"/>
  <c r="F30"/>
  <c r="F32"/>
  <c r="F34"/>
  <c r="F36"/>
  <c r="F38"/>
  <c r="F40"/>
  <c r="E24"/>
  <c r="E26"/>
  <c r="E28"/>
  <c r="E30"/>
  <c r="E32"/>
  <c r="E34"/>
  <c r="E36"/>
  <c r="E38"/>
  <c r="E40"/>
  <c r="D24"/>
  <c r="D26"/>
  <c r="D28"/>
  <c r="D30"/>
  <c r="D32"/>
  <c r="D34"/>
  <c r="D36"/>
  <c r="D38"/>
  <c r="D40"/>
  <c r="F58"/>
  <c r="F60"/>
  <c r="F62"/>
  <c r="F64"/>
  <c r="F66"/>
  <c r="E58"/>
  <c r="E60"/>
  <c r="E62"/>
  <c r="E64"/>
  <c r="E66"/>
  <c r="D58"/>
  <c r="D60"/>
  <c r="D62"/>
  <c r="D64"/>
  <c r="D66"/>
  <c r="F69"/>
  <c r="F71"/>
  <c r="E69"/>
  <c r="E71"/>
  <c r="E68"/>
  <c r="F239"/>
  <c r="E239"/>
  <c r="D239"/>
  <c r="F220"/>
  <c r="F219" s="1"/>
  <c r="E220"/>
  <c r="E219" s="1"/>
  <c r="D220"/>
  <c r="D219" s="1"/>
  <c r="F190"/>
  <c r="F189" s="1"/>
  <c r="E190"/>
  <c r="E189" s="1"/>
  <c r="D190"/>
  <c r="D189" s="1"/>
  <c r="D69"/>
  <c r="D71"/>
  <c r="D68" s="1"/>
  <c r="F131"/>
  <c r="F135"/>
  <c r="F137"/>
  <c r="F130" s="1"/>
  <c r="F140"/>
  <c r="F142"/>
  <c r="F139" s="1"/>
  <c r="F145"/>
  <c r="F147"/>
  <c r="F149"/>
  <c r="F152"/>
  <c r="F151" s="1"/>
  <c r="E131"/>
  <c r="E135"/>
  <c r="E137"/>
  <c r="E130"/>
  <c r="E140"/>
  <c r="E142"/>
  <c r="E139" s="1"/>
  <c r="E145"/>
  <c r="E147"/>
  <c r="E149"/>
  <c r="E152"/>
  <c r="E151" s="1"/>
  <c r="D131"/>
  <c r="D135"/>
  <c r="D137"/>
  <c r="D140"/>
  <c r="D142"/>
  <c r="D139"/>
  <c r="D145"/>
  <c r="D147"/>
  <c r="D149"/>
  <c r="D144"/>
  <c r="D152"/>
  <c r="D151"/>
  <c r="D205"/>
  <c r="D207"/>
  <c r="D203"/>
  <c r="D209"/>
  <c r="D211"/>
  <c r="D213"/>
  <c r="D215"/>
  <c r="D217"/>
  <c r="D223"/>
  <c r="D225"/>
  <c r="D227"/>
  <c r="D229"/>
  <c r="D231"/>
  <c r="D233"/>
  <c r="D74"/>
  <c r="D73" s="1"/>
  <c r="D80"/>
  <c r="D82"/>
  <c r="D84"/>
  <c r="D77"/>
  <c r="D76" s="1"/>
  <c r="D43"/>
  <c r="D45"/>
  <c r="D42"/>
  <c r="D48"/>
  <c r="D50"/>
  <c r="D52"/>
  <c r="D54"/>
  <c r="D88"/>
  <c r="D90"/>
  <c r="D87" s="1"/>
  <c r="D93"/>
  <c r="D95"/>
  <c r="D97"/>
  <c r="D99"/>
  <c r="D103"/>
  <c r="D102" s="1"/>
  <c r="D106"/>
  <c r="D108"/>
  <c r="D111"/>
  <c r="D110" s="1"/>
  <c r="D114"/>
  <c r="D116"/>
  <c r="D118"/>
  <c r="D120"/>
  <c r="D124"/>
  <c r="D122"/>
  <c r="D127"/>
  <c r="D126" s="1"/>
  <c r="D156"/>
  <c r="D155" s="1"/>
  <c r="D159"/>
  <c r="D158" s="1"/>
  <c r="D162"/>
  <c r="D161" s="1"/>
  <c r="D165"/>
  <c r="D164" s="1"/>
  <c r="D169"/>
  <c r="D171"/>
  <c r="D174"/>
  <c r="D176"/>
  <c r="D178"/>
  <c r="D180"/>
  <c r="D182"/>
  <c r="D185"/>
  <c r="D187"/>
  <c r="D194"/>
  <c r="D196"/>
  <c r="D199"/>
  <c r="D198" s="1"/>
  <c r="D237"/>
  <c r="D236" s="1"/>
  <c r="D242"/>
  <c r="D244"/>
  <c r="D241" s="1"/>
  <c r="D247"/>
  <c r="D249"/>
  <c r="D246" s="1"/>
  <c r="F93"/>
  <c r="F95"/>
  <c r="F97"/>
  <c r="F99"/>
  <c r="E93"/>
  <c r="E95"/>
  <c r="E97"/>
  <c r="E99"/>
  <c r="F77"/>
  <c r="F76" s="1"/>
  <c r="E77"/>
  <c r="E76" s="1"/>
  <c r="F74"/>
  <c r="F73" s="1"/>
  <c r="E74"/>
  <c r="E73" s="1"/>
  <c r="F196"/>
  <c r="F223"/>
  <c r="F225"/>
  <c r="F227"/>
  <c r="F229"/>
  <c r="F231"/>
  <c r="F233"/>
  <c r="E223"/>
  <c r="E225"/>
  <c r="E227"/>
  <c r="E229"/>
  <c r="E231"/>
  <c r="E233"/>
  <c r="F247"/>
  <c r="F249"/>
  <c r="F246"/>
  <c r="E247"/>
  <c r="E249"/>
  <c r="E246" s="1"/>
  <c r="F237"/>
  <c r="F236" s="1"/>
  <c r="F242"/>
  <c r="F244"/>
  <c r="F241"/>
  <c r="E237"/>
  <c r="E242"/>
  <c r="E244"/>
  <c r="E241"/>
  <c r="F43"/>
  <c r="F45"/>
  <c r="F42" s="1"/>
  <c r="F48"/>
  <c r="F50"/>
  <c r="F52"/>
  <c r="F54"/>
  <c r="F80"/>
  <c r="F82"/>
  <c r="F84"/>
  <c r="F88"/>
  <c r="F90"/>
  <c r="F87"/>
  <c r="F103"/>
  <c r="F102" s="1"/>
  <c r="F106"/>
  <c r="F108"/>
  <c r="F105"/>
  <c r="F111"/>
  <c r="F110"/>
  <c r="F114"/>
  <c r="F116"/>
  <c r="F118"/>
  <c r="F120"/>
  <c r="F124"/>
  <c r="F122"/>
  <c r="F127"/>
  <c r="F126" s="1"/>
  <c r="F156"/>
  <c r="F155" s="1"/>
  <c r="F159"/>
  <c r="F158" s="1"/>
  <c r="F162"/>
  <c r="F161" s="1"/>
  <c r="F165"/>
  <c r="F164" s="1"/>
  <c r="F169"/>
  <c r="F171"/>
  <c r="F168"/>
  <c r="F174"/>
  <c r="F176"/>
  <c r="F178"/>
  <c r="F180"/>
  <c r="F182"/>
  <c r="F173"/>
  <c r="F185"/>
  <c r="F187"/>
  <c r="F184" s="1"/>
  <c r="F167" s="1"/>
  <c r="F194"/>
  <c r="F193"/>
  <c r="F199"/>
  <c r="F198"/>
  <c r="F203"/>
  <c r="F205"/>
  <c r="F207"/>
  <c r="F209"/>
  <c r="F211"/>
  <c r="F213"/>
  <c r="F215"/>
  <c r="F217"/>
  <c r="E43"/>
  <c r="E45"/>
  <c r="E48"/>
  <c r="E50"/>
  <c r="E47" s="1"/>
  <c r="E52"/>
  <c r="E54"/>
  <c r="E80"/>
  <c r="E82"/>
  <c r="E84"/>
  <c r="E88"/>
  <c r="E90"/>
  <c r="E103"/>
  <c r="E102" s="1"/>
  <c r="E106"/>
  <c r="E108"/>
  <c r="E111"/>
  <c r="E110" s="1"/>
  <c r="E114"/>
  <c r="E116"/>
  <c r="E118"/>
  <c r="E120"/>
  <c r="E124"/>
  <c r="E122"/>
  <c r="E127"/>
  <c r="E126" s="1"/>
  <c r="E156"/>
  <c r="E155" s="1"/>
  <c r="E159"/>
  <c r="E158" s="1"/>
  <c r="E162"/>
  <c r="E161" s="1"/>
  <c r="E165"/>
  <c r="E164" s="1"/>
  <c r="E169"/>
  <c r="E171"/>
  <c r="E174"/>
  <c r="E176"/>
  <c r="E178"/>
  <c r="E180"/>
  <c r="E182"/>
  <c r="E185"/>
  <c r="E187"/>
  <c r="E184" s="1"/>
  <c r="E194"/>
  <c r="E196"/>
  <c r="E193" s="1"/>
  <c r="E199"/>
  <c r="E198" s="1"/>
  <c r="E203"/>
  <c r="E205"/>
  <c r="E207"/>
  <c r="E209"/>
  <c r="E211"/>
  <c r="E213"/>
  <c r="E215"/>
  <c r="E217"/>
  <c r="E202" l="1"/>
  <c r="F79"/>
  <c r="F222"/>
  <c r="D173"/>
  <c r="D92"/>
  <c r="D79"/>
  <c r="D202"/>
  <c r="E57"/>
  <c r="D23"/>
  <c r="F23"/>
  <c r="F14"/>
  <c r="E113"/>
  <c r="F202"/>
  <c r="E92"/>
  <c r="D235"/>
  <c r="D168"/>
  <c r="D105"/>
  <c r="D57"/>
  <c r="F57"/>
  <c r="E23"/>
  <c r="D14"/>
  <c r="F201"/>
  <c r="F154"/>
  <c r="D56"/>
  <c r="E192"/>
  <c r="E173"/>
  <c r="F192"/>
  <c r="F113"/>
  <c r="F92"/>
  <c r="F86" s="1"/>
  <c r="D154"/>
  <c r="D86"/>
  <c r="D47"/>
  <c r="D13" s="1"/>
  <c r="E168"/>
  <c r="E167" s="1"/>
  <c r="E105"/>
  <c r="E101" s="1"/>
  <c r="E87"/>
  <c r="E86" s="1"/>
  <c r="E79"/>
  <c r="E56" s="1"/>
  <c r="E42"/>
  <c r="F47"/>
  <c r="F13" s="1"/>
  <c r="E236"/>
  <c r="E235" s="1"/>
  <c r="F235"/>
  <c r="E222"/>
  <c r="E201" s="1"/>
  <c r="D193"/>
  <c r="D184"/>
  <c r="D167" s="1"/>
  <c r="D113"/>
  <c r="D222"/>
  <c r="D130"/>
  <c r="D129" s="1"/>
  <c r="E144"/>
  <c r="F144"/>
  <c r="F68"/>
  <c r="F56" s="1"/>
  <c r="E14"/>
  <c r="E154"/>
  <c r="D101"/>
  <c r="E129"/>
  <c r="F129"/>
  <c r="D201"/>
  <c r="F101"/>
  <c r="D192"/>
  <c r="E13"/>
  <c r="D12" l="1"/>
  <c r="E12"/>
  <c r="F12"/>
</calcChain>
</file>

<file path=xl/sharedStrings.xml><?xml version="1.0" encoding="utf-8"?>
<sst xmlns="http://schemas.openxmlformats.org/spreadsheetml/2006/main" count="701" uniqueCount="299">
  <si>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</si>
  <si>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</si>
  <si>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</si>
  <si>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</si>
  <si>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</si>
  <si>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</si>
  <si>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</si>
  <si>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</si>
  <si>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</si>
  <si>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</si>
  <si>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</si>
  <si>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</si>
  <si>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Проведение диспансеризации лиц, замещающих должности муниципальной службы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</si>
  <si>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</si>
  <si>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</si>
  <si>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</si>
  <si>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</si>
  <si>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</si>
  <si>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Организация экскурсии для инвалидов по памятным местам</t>
  </si>
  <si>
    <t>Подпрограмма   "Обеспечение жильем молодых семей"</t>
  </si>
  <si>
    <t>0740000</t>
  </si>
  <si>
    <t>0744001</t>
  </si>
  <si>
    <t>008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</si>
  <si>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</si>
  <si>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</si>
  <si>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</si>
  <si>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</si>
  <si>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</si>
  <si>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</si>
  <si>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</si>
  <si>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</si>
  <si>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</si>
  <si>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</si>
  <si>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</si>
  <si>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</si>
  <si>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</si>
  <si>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</si>
  <si>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</si>
  <si>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</si>
  <si>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</si>
  <si>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</si>
  <si>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</si>
  <si>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</si>
  <si>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</si>
  <si>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</si>
  <si>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</si>
  <si>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</si>
  <si>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</si>
  <si>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</si>
  <si>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</si>
  <si>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</si>
  <si>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</si>
  <si>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</si>
  <si>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</si>
  <si>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</si>
  <si>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</si>
  <si>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</si>
  <si>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</si>
  <si>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</si>
  <si>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</si>
  <si>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</si>
  <si>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</si>
  <si>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</si>
  <si>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</si>
  <si>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</si>
  <si>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</si>
  <si>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</si>
  <si>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</si>
  <si>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</si>
  <si>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</si>
  <si>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</si>
  <si>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</si>
  <si>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</si>
  <si>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</si>
  <si>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2014 год</t>
  </si>
  <si>
    <t>2015 год</t>
  </si>
  <si>
    <t>2016 год</t>
  </si>
  <si>
    <t>Сумма, тыс.руб.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</si>
  <si>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</si>
  <si>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</si>
  <si>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</si>
  <si>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</si>
  <si>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</si>
  <si>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</si>
  <si>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</si>
  <si>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</si>
  <si>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</si>
  <si>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</si>
  <si>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</si>
  <si>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</si>
  <si>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</si>
  <si>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</si>
  <si>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</si>
  <si>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</si>
  <si>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</si>
  <si>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</si>
  <si>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</si>
  <si>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</si>
  <si>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</si>
  <si>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</si>
  <si>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</si>
  <si>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</si>
  <si>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</si>
  <si>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</si>
  <si>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</si>
  <si>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</si>
  <si>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</si>
  <si>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</si>
  <si>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</si>
  <si>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</si>
  <si>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</si>
  <si>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</si>
  <si>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</si>
  <si>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</si>
  <si>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</si>
  <si>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</si>
  <si>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</si>
  <si>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</si>
  <si>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</si>
  <si>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</si>
  <si>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</si>
  <si>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</si>
  <si>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</si>
  <si>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</si>
  <si>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</si>
  <si>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</si>
  <si>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</si>
  <si>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</si>
  <si>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</si>
  <si>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</si>
  <si>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</si>
  <si>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</si>
  <si>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</si>
  <si>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</si>
  <si>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</si>
  <si>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</si>
  <si>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</si>
  <si>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</si>
  <si>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</si>
  <si>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</si>
  <si>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</si>
  <si>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</si>
  <si>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</si>
  <si>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</si>
  <si>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</si>
  <si>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</si>
  <si>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</si>
  <si>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</si>
  <si>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</si>
  <si>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</si>
  <si>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</si>
  <si>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</si>
  <si>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</si>
  <si>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</si>
  <si>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</si>
  <si>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</si>
  <si>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</si>
  <si>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</si>
  <si>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</si>
  <si>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</si>
  <si>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</si>
  <si>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</si>
  <si>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</si>
  <si>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</si>
  <si>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</si>
  <si>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</si>
  <si>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</si>
  <si>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0431001</t>
  </si>
  <si>
    <t>0461001</t>
  </si>
  <si>
    <t>0461002</t>
  </si>
  <si>
    <t>0471001</t>
  </si>
  <si>
    <t>0537521</t>
  </si>
  <si>
    <t>0531001</t>
  </si>
  <si>
    <t>0621001</t>
  </si>
  <si>
    <t>0631001</t>
  </si>
  <si>
    <t>0721001</t>
  </si>
  <si>
    <t>0721002</t>
  </si>
  <si>
    <t>0721003</t>
  </si>
  <si>
    <t>0721004</t>
  </si>
  <si>
    <t>0721005</t>
  </si>
  <si>
    <t>0731001</t>
  </si>
  <si>
    <t>0731002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</si>
  <si>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</si>
  <si>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</si>
  <si>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</si>
  <si>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</si>
  <si>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</si>
  <si>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</si>
  <si>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</si>
  <si>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</si>
  <si>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</si>
  <si>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</si>
  <si>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</si>
  <si>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</si>
  <si>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</si>
  <si>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1011002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</si>
  <si>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</si>
  <si>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</si>
  <si>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</si>
  <si>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</si>
  <si>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</si>
  <si>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</si>
  <si>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</si>
  <si>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</si>
  <si>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</si>
  <si>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</si>
  <si>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</si>
  <si>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</si>
  <si>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</si>
  <si>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</si>
  <si>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</si>
  <si>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</si>
  <si>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</si>
  <si>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</si>
  <si>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</si>
  <si>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</si>
  <si>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</si>
  <si>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</si>
  <si>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</si>
  <si>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</si>
  <si>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</si>
  <si>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</si>
  <si>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</si>
  <si>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</si>
  <si>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</si>
  <si>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</si>
  <si>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</si>
  <si>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</si>
  <si>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</si>
  <si>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</si>
  <si>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</si>
  <si>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</si>
  <si>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</si>
  <si>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</si>
  <si>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</si>
  <si>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</si>
  <si>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</si>
  <si>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</si>
  <si>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</si>
  <si>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</si>
  <si>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</si>
  <si>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Оказание содействия в улучшении жилищных условий граждан, проживающих в сельской местности, в том числе молодых семей и молодых специалистов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</si>
  <si>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</si>
  <si>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</si>
  <si>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</si>
  <si>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</si>
  <si>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</si>
  <si>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</si>
  <si>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</si>
  <si>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</si>
  <si>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Возмещение расходов на пребывание в стационаре по социальным показаниям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</si>
  <si>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</si>
  <si>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</si>
  <si>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</si>
  <si>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</si>
  <si>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</si>
  <si>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</si>
  <si>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</si>
  <si>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</si>
  <si>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</si>
  <si>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</si>
  <si>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</si>
  <si>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</si>
  <si>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</si>
  <si>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</si>
  <si>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</si>
  <si>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</si>
  <si>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</si>
  <si>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</si>
  <si>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0995120</t>
  </si>
  <si>
    <t>Балансировка бюджетов поселений, входящих в состав муниципального образования Фировский район через механизм дотации на сбалансированность местных бюджетов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</si>
  <si>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</si>
  <si>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</si>
  <si>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</si>
  <si>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</si>
  <si>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</si>
  <si>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</si>
  <si>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</si>
  <si>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</si>
  <si>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</si>
  <si>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</si>
  <si>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</si>
  <si>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</si>
  <si>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</si>
  <si>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</si>
  <si>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</si>
  <si>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</si>
  <si>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</si>
  <si>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</si>
  <si>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</si>
  <si>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</si>
  <si>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</si>
  <si>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</si>
  <si>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0995930</t>
  </si>
  <si>
    <t xml:space="preserve">к решению Собрания депутатов Фировского района </t>
  </si>
  <si>
    <t>Фировский район на 2014 год и на плановый период 2015 и 2016 годов"</t>
  </si>
  <si>
    <t>Приложение №13</t>
  </si>
  <si>
    <t>Распределение бюджетных ассигнований по целевым статьям (муниципальным программам муниципального образования "Фировский район" Тверской области и непрограммным направлениям деятельности) и главным распорядителям средств  бюджета муниципального образования "Фировский район" Тверской области на 2014 год и на плановый период 2015 - 2016 годов</t>
  </si>
  <si>
    <t>от   25.12.2013 г.  № 237  "О бюджете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</si>
</sst>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61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justify" vertical="top" wrapText="1"/>
    </xf>
    <xf numFmtId="0" fontId="4" fillId="4" borderId="0" xfId="0" applyFont="1" applyFill="1" applyAlignment="1">
      <alignment horizontal="justify"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164" fontId="1" fillId="6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vertical="top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/>
    <xf numFmtId="0" fontId="8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8" fillId="0" borderId="0" xfId="0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3"/>
  <sheetViews>
    <sheetView tabSelected="1" workbookViewId="0">
      <selection activeCell="F5" sqref="F5"/>
    </sheetView>
  </sheetViews>
  <sheetFormatPr defaultRowHeight="12.75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6" s="50" customFormat="1" ht="15.75">
      <c r="C1" s="53" t="s">
        <v>296</v>
      </c>
      <c r="D1" s="54"/>
      <c r="E1" s="55"/>
      <c r="F1" s="55"/>
    </row>
    <row r="2" spans="1:6" s="50" customFormat="1">
      <c r="C2" s="56" t="s">
        <v>294</v>
      </c>
      <c r="D2" s="56"/>
      <c r="E2" s="55"/>
      <c r="F2" s="55"/>
    </row>
    <row r="3" spans="1:6" s="50" customFormat="1">
      <c r="C3" s="57" t="s">
        <v>298</v>
      </c>
      <c r="D3" s="54"/>
      <c r="E3" s="55"/>
      <c r="F3" s="55"/>
    </row>
    <row r="4" spans="1:6" s="50" customFormat="1">
      <c r="C4" s="56" t="s">
        <v>295</v>
      </c>
      <c r="D4" s="56"/>
      <c r="E4" s="55"/>
      <c r="F4" s="55"/>
    </row>
    <row r="5" spans="1:6" s="50" customFormat="1">
      <c r="C5" s="52"/>
      <c r="D5" s="52"/>
      <c r="E5" s="51"/>
      <c r="F5" s="51"/>
    </row>
    <row r="6" spans="1:6" ht="108.75" customHeight="1">
      <c r="A6" s="60" t="s">
        <v>297</v>
      </c>
      <c r="B6" s="60"/>
      <c r="C6" s="60"/>
      <c r="D6" s="60"/>
      <c r="E6" s="60"/>
      <c r="F6" s="60"/>
    </row>
    <row r="7" spans="1:6" ht="41.25" customHeight="1">
      <c r="A7" s="59" t="s">
        <v>135</v>
      </c>
      <c r="B7" s="59" t="s">
        <v>136</v>
      </c>
      <c r="C7" s="59" t="s">
        <v>137</v>
      </c>
      <c r="D7" s="59" t="s">
        <v>77</v>
      </c>
      <c r="E7" s="59"/>
      <c r="F7" s="59"/>
    </row>
    <row r="8" spans="1:6" ht="19.7" customHeight="1">
      <c r="A8" s="59" t="s">
        <v>134</v>
      </c>
      <c r="B8" s="59" t="s">
        <v>134</v>
      </c>
      <c r="C8" s="59" t="s">
        <v>134</v>
      </c>
      <c r="D8" s="59" t="s">
        <v>74</v>
      </c>
      <c r="E8" s="59" t="s">
        <v>139</v>
      </c>
      <c r="F8" s="59"/>
    </row>
    <row r="9" spans="1:6" ht="28.35" customHeight="1">
      <c r="A9" s="59" t="s">
        <v>135</v>
      </c>
      <c r="B9" s="59" t="s">
        <v>134</v>
      </c>
      <c r="C9" s="59" t="s">
        <v>137</v>
      </c>
      <c r="D9" s="59" t="s">
        <v>138</v>
      </c>
      <c r="E9" s="5" t="s">
        <v>75</v>
      </c>
      <c r="F9" s="5" t="s">
        <v>76</v>
      </c>
    </row>
    <row r="10" spans="1:6" ht="18" customHeight="1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</row>
    <row r="11" spans="1:6" ht="18" customHeight="1">
      <c r="A11" s="1"/>
      <c r="B11" s="1"/>
      <c r="C11" s="1"/>
      <c r="D11" s="1"/>
      <c r="E11" s="1"/>
      <c r="F11" s="1"/>
    </row>
    <row r="12" spans="1:6" ht="14.25">
      <c r="A12" s="34" t="s">
        <v>134</v>
      </c>
      <c r="B12" s="35" t="s">
        <v>134</v>
      </c>
      <c r="C12" s="36" t="s">
        <v>140</v>
      </c>
      <c r="D12" s="37">
        <f>D13+D56+D86+D101+D129+D154+D167+D192+D201+D235+D246</f>
        <v>174704.59999999995</v>
      </c>
      <c r="E12" s="37">
        <f>E13+E56+E86+E101+E129+E154+E167+E192+E201+E235+E246</f>
        <v>166484.69999999998</v>
      </c>
      <c r="F12" s="37">
        <f>F13+F56+F86+F101+F129+F154+F167+F192+F201+F235+F246</f>
        <v>160736.29999999999</v>
      </c>
    </row>
    <row r="13" spans="1:6" ht="71.25">
      <c r="A13" s="12" t="s">
        <v>141</v>
      </c>
      <c r="B13" s="13" t="s">
        <v>134</v>
      </c>
      <c r="C13" s="24" t="s">
        <v>49</v>
      </c>
      <c r="D13" s="15">
        <f>D14+D23+D42+D47</f>
        <v>107302.59999999999</v>
      </c>
      <c r="E13" s="15">
        <f>E14+E23+E42+E47</f>
        <v>104691.8</v>
      </c>
      <c r="F13" s="15">
        <f>F14+F23+F42+F47</f>
        <v>104691.8</v>
      </c>
    </row>
    <row r="14" spans="1:6" ht="33.75" customHeight="1">
      <c r="A14" s="8" t="s">
        <v>142</v>
      </c>
      <c r="B14" s="11" t="s">
        <v>134</v>
      </c>
      <c r="C14" s="9" t="s">
        <v>50</v>
      </c>
      <c r="D14" s="10">
        <f>D15+D17+D19+D21</f>
        <v>28110.300000000003</v>
      </c>
      <c r="E14" s="10">
        <f>E15+E17+E19+E21</f>
        <v>27979.3</v>
      </c>
      <c r="F14" s="10">
        <f>F15+F17+F19+F21</f>
        <v>27979.3</v>
      </c>
    </row>
    <row r="15" spans="1:6" ht="76.5" customHeight="1">
      <c r="A15" s="42" t="s">
        <v>196</v>
      </c>
      <c r="B15" s="43" t="s">
        <v>134</v>
      </c>
      <c r="C15" s="44" t="s">
        <v>55</v>
      </c>
      <c r="D15" s="45">
        <f>D16</f>
        <v>963.6</v>
      </c>
      <c r="E15" s="45">
        <f>E16</f>
        <v>963.6</v>
      </c>
      <c r="F15" s="45">
        <f>F16</f>
        <v>963.6</v>
      </c>
    </row>
    <row r="16" spans="1:6" ht="45">
      <c r="A16" s="7" t="s">
        <v>196</v>
      </c>
      <c r="B16" s="7" t="s">
        <v>22</v>
      </c>
      <c r="C16" s="2" t="s">
        <v>52</v>
      </c>
      <c r="D16" s="3">
        <v>963.6</v>
      </c>
      <c r="E16" s="3">
        <v>963.6</v>
      </c>
      <c r="F16" s="3">
        <v>963.6</v>
      </c>
    </row>
    <row r="17" spans="1:6" ht="60" customHeight="1">
      <c r="A17" s="16" t="s">
        <v>205</v>
      </c>
      <c r="B17" s="25" t="s">
        <v>134</v>
      </c>
      <c r="C17" s="17" t="s">
        <v>206</v>
      </c>
      <c r="D17" s="18">
        <v>5592.8</v>
      </c>
      <c r="E17" s="18">
        <f>E18</f>
        <v>5558.5</v>
      </c>
      <c r="F17" s="18">
        <f>F18</f>
        <v>5558.5</v>
      </c>
    </row>
    <row r="18" spans="1:6" ht="45">
      <c r="A18" s="7" t="s">
        <v>205</v>
      </c>
      <c r="B18" s="7" t="s">
        <v>22</v>
      </c>
      <c r="C18" s="2" t="s">
        <v>52</v>
      </c>
      <c r="D18" s="3">
        <v>5592.8</v>
      </c>
      <c r="E18" s="3">
        <v>5558.5</v>
      </c>
      <c r="F18" s="3">
        <v>5558.5</v>
      </c>
    </row>
    <row r="19" spans="1:6" ht="75.75" customHeight="1">
      <c r="A19" s="26" t="s">
        <v>148</v>
      </c>
      <c r="B19" s="28" t="s">
        <v>134</v>
      </c>
      <c r="C19" s="40" t="s">
        <v>207</v>
      </c>
      <c r="D19" s="27">
        <f>D20</f>
        <v>11681</v>
      </c>
      <c r="E19" s="27">
        <f>E20</f>
        <v>11681</v>
      </c>
      <c r="F19" s="27">
        <f>F20</f>
        <v>11681</v>
      </c>
    </row>
    <row r="20" spans="1:6" ht="45">
      <c r="A20" s="7" t="s">
        <v>148</v>
      </c>
      <c r="B20" s="7" t="s">
        <v>22</v>
      </c>
      <c r="C20" s="2" t="s">
        <v>52</v>
      </c>
      <c r="D20" s="3">
        <v>11681</v>
      </c>
      <c r="E20" s="3">
        <v>11681</v>
      </c>
      <c r="F20" s="3">
        <v>11681</v>
      </c>
    </row>
    <row r="21" spans="1:6" ht="61.5" customHeight="1">
      <c r="A21" s="16" t="s">
        <v>282</v>
      </c>
      <c r="B21" s="25" t="s">
        <v>134</v>
      </c>
      <c r="C21" s="41" t="s">
        <v>208</v>
      </c>
      <c r="D21" s="18">
        <f>D22</f>
        <v>9872.9</v>
      </c>
      <c r="E21" s="18">
        <f>E22</f>
        <v>9776.2000000000007</v>
      </c>
      <c r="F21" s="18">
        <f>F22</f>
        <v>9776.2000000000007</v>
      </c>
    </row>
    <row r="22" spans="1:6" ht="45">
      <c r="A22" s="7" t="s">
        <v>282</v>
      </c>
      <c r="B22" s="7" t="s">
        <v>22</v>
      </c>
      <c r="C22" s="2" t="s">
        <v>52</v>
      </c>
      <c r="D22" s="3">
        <v>9872.9</v>
      </c>
      <c r="E22" s="3">
        <v>9776.2000000000007</v>
      </c>
      <c r="F22" s="3">
        <v>9776.2000000000007</v>
      </c>
    </row>
    <row r="23" spans="1:6" ht="28.5">
      <c r="A23" s="8" t="s">
        <v>143</v>
      </c>
      <c r="B23" s="11" t="s">
        <v>134</v>
      </c>
      <c r="C23" s="20" t="s">
        <v>51</v>
      </c>
      <c r="D23" s="10">
        <f>D24+D26+D28+D30+D32+D34+D36+D38+D40</f>
        <v>75717.399999999994</v>
      </c>
      <c r="E23" s="10">
        <f>E24+E26+E28+E30+E32+E34+E36+E38+E40</f>
        <v>73237.600000000006</v>
      </c>
      <c r="F23" s="10">
        <f>F24+F26+F28+F30+F32+F34+F36+F38+F40</f>
        <v>73237.600000000006</v>
      </c>
    </row>
    <row r="24" spans="1:6" ht="90">
      <c r="A24" s="16" t="s">
        <v>2</v>
      </c>
      <c r="B24" s="25" t="s">
        <v>134</v>
      </c>
      <c r="C24" s="23" t="s">
        <v>209</v>
      </c>
      <c r="D24" s="18">
        <f>D25</f>
        <v>1405.4</v>
      </c>
      <c r="E24" s="18">
        <f>E25</f>
        <v>1405.4</v>
      </c>
      <c r="F24" s="18">
        <f>F25</f>
        <v>1405.4</v>
      </c>
    </row>
    <row r="25" spans="1:6" ht="45">
      <c r="A25" s="7" t="s">
        <v>2</v>
      </c>
      <c r="B25" s="7" t="s">
        <v>22</v>
      </c>
      <c r="C25" s="2" t="s">
        <v>52</v>
      </c>
      <c r="D25" s="3">
        <v>1405.4</v>
      </c>
      <c r="E25" s="3">
        <v>1405.4</v>
      </c>
      <c r="F25" s="3">
        <v>1405.4</v>
      </c>
    </row>
    <row r="26" spans="1:6" ht="135">
      <c r="A26" s="26" t="s">
        <v>149</v>
      </c>
      <c r="B26" s="28" t="s">
        <v>134</v>
      </c>
      <c r="C26" s="46" t="s">
        <v>210</v>
      </c>
      <c r="D26" s="27">
        <f>D27</f>
        <v>50926</v>
      </c>
      <c r="E26" s="27">
        <f>E27</f>
        <v>50926</v>
      </c>
      <c r="F26" s="27">
        <f>F27</f>
        <v>50926</v>
      </c>
    </row>
    <row r="27" spans="1:6" ht="45">
      <c r="A27" s="7" t="s">
        <v>149</v>
      </c>
      <c r="B27" s="7" t="s">
        <v>22</v>
      </c>
      <c r="C27" s="2" t="s">
        <v>52</v>
      </c>
      <c r="D27" s="3">
        <v>50926</v>
      </c>
      <c r="E27" s="3">
        <v>50926</v>
      </c>
      <c r="F27" s="3">
        <v>50926</v>
      </c>
    </row>
    <row r="28" spans="1:6" ht="90">
      <c r="A28" s="16" t="s">
        <v>78</v>
      </c>
      <c r="B28" s="25" t="s">
        <v>134</v>
      </c>
      <c r="C28" s="23" t="s">
        <v>211</v>
      </c>
      <c r="D28" s="18">
        <f>D29</f>
        <v>17945.2</v>
      </c>
      <c r="E28" s="18">
        <f>E29</f>
        <v>17945.2</v>
      </c>
      <c r="F28" s="18">
        <f>F29</f>
        <v>17945.2</v>
      </c>
    </row>
    <row r="29" spans="1:6" ht="45">
      <c r="A29" s="7" t="s">
        <v>78</v>
      </c>
      <c r="B29" s="7" t="s">
        <v>22</v>
      </c>
      <c r="C29" s="2" t="s">
        <v>52</v>
      </c>
      <c r="D29" s="3">
        <v>17945.2</v>
      </c>
      <c r="E29" s="3">
        <v>17945.2</v>
      </c>
      <c r="F29" s="3">
        <v>17945.2</v>
      </c>
    </row>
    <row r="30" spans="1:6" ht="62.25" customHeight="1">
      <c r="A30" s="16" t="s">
        <v>0</v>
      </c>
      <c r="B30" s="25" t="s">
        <v>134</v>
      </c>
      <c r="C30" s="23" t="s">
        <v>212</v>
      </c>
      <c r="D30" s="18">
        <f>D31</f>
        <v>2000</v>
      </c>
      <c r="E30" s="18">
        <f>E31</f>
        <v>2000</v>
      </c>
      <c r="F30" s="18">
        <f>F31</f>
        <v>2000</v>
      </c>
    </row>
    <row r="31" spans="1:6" ht="45">
      <c r="A31" s="7" t="s">
        <v>0</v>
      </c>
      <c r="B31" s="7" t="s">
        <v>22</v>
      </c>
      <c r="C31" s="2" t="s">
        <v>52</v>
      </c>
      <c r="D31" s="3">
        <v>2000</v>
      </c>
      <c r="E31" s="3">
        <v>2000</v>
      </c>
      <c r="F31" s="3">
        <v>2000</v>
      </c>
    </row>
    <row r="32" spans="1:6" ht="107.25" customHeight="1">
      <c r="A32" s="26" t="s">
        <v>150</v>
      </c>
      <c r="B32" s="28" t="s">
        <v>134</v>
      </c>
      <c r="C32" s="46" t="s">
        <v>213</v>
      </c>
      <c r="D32" s="27">
        <f>D33</f>
        <v>1181.4000000000001</v>
      </c>
      <c r="E32" s="27">
        <f>E33</f>
        <v>0</v>
      </c>
      <c r="F32" s="27">
        <f>F33</f>
        <v>0</v>
      </c>
    </row>
    <row r="33" spans="1:6" ht="45">
      <c r="A33" s="7" t="s">
        <v>150</v>
      </c>
      <c r="B33" s="7" t="s">
        <v>22</v>
      </c>
      <c r="C33" s="2" t="s">
        <v>52</v>
      </c>
      <c r="D33" s="3">
        <v>1181.4000000000001</v>
      </c>
      <c r="E33" s="3">
        <v>0</v>
      </c>
      <c r="F33" s="3">
        <v>0</v>
      </c>
    </row>
    <row r="34" spans="1:6" ht="63" customHeight="1">
      <c r="A34" s="16" t="s">
        <v>197</v>
      </c>
      <c r="B34" s="25" t="s">
        <v>134</v>
      </c>
      <c r="C34" s="23" t="s">
        <v>214</v>
      </c>
      <c r="D34" s="18">
        <f>D35</f>
        <v>30</v>
      </c>
      <c r="E34" s="18">
        <f>E35</f>
        <v>32.799999999999997</v>
      </c>
      <c r="F34" s="18">
        <f>F35</f>
        <v>32.799999999999997</v>
      </c>
    </row>
    <row r="35" spans="1:6" ht="45">
      <c r="A35" s="7" t="s">
        <v>197</v>
      </c>
      <c r="B35" s="7" t="s">
        <v>22</v>
      </c>
      <c r="C35" s="2" t="s">
        <v>52</v>
      </c>
      <c r="D35" s="3">
        <v>30</v>
      </c>
      <c r="E35" s="3">
        <v>32.799999999999997</v>
      </c>
      <c r="F35" s="3">
        <v>32.799999999999997</v>
      </c>
    </row>
    <row r="36" spans="1:6" ht="59.25" customHeight="1">
      <c r="A36" s="26" t="s">
        <v>151</v>
      </c>
      <c r="B36" s="28" t="s">
        <v>134</v>
      </c>
      <c r="C36" s="46" t="s">
        <v>215</v>
      </c>
      <c r="D36" s="27">
        <f>D37</f>
        <v>830</v>
      </c>
      <c r="E36" s="27">
        <f>E37</f>
        <v>0</v>
      </c>
      <c r="F36" s="27">
        <f>F37</f>
        <v>0</v>
      </c>
    </row>
    <row r="37" spans="1:6" ht="45">
      <c r="A37" s="7" t="s">
        <v>151</v>
      </c>
      <c r="B37" s="7" t="s">
        <v>22</v>
      </c>
      <c r="C37" s="2" t="s">
        <v>52</v>
      </c>
      <c r="D37" s="3">
        <v>830</v>
      </c>
      <c r="E37" s="3">
        <v>0</v>
      </c>
      <c r="F37" s="3">
        <v>0</v>
      </c>
    </row>
    <row r="38" spans="1:6" ht="63" customHeight="1">
      <c r="A38" s="16" t="s">
        <v>1</v>
      </c>
      <c r="B38" s="25" t="s">
        <v>134</v>
      </c>
      <c r="C38" s="23" t="s">
        <v>216</v>
      </c>
      <c r="D38" s="18">
        <f>D39</f>
        <v>800</v>
      </c>
      <c r="E38" s="18">
        <f>E39</f>
        <v>928.2</v>
      </c>
      <c r="F38" s="18">
        <f>F39</f>
        <v>928.2</v>
      </c>
    </row>
    <row r="39" spans="1:6" ht="45">
      <c r="A39" s="7" t="s">
        <v>1</v>
      </c>
      <c r="B39" s="7" t="s">
        <v>22</v>
      </c>
      <c r="C39" s="2" t="s">
        <v>52</v>
      </c>
      <c r="D39" s="3">
        <v>800</v>
      </c>
      <c r="E39" s="3">
        <v>928.2</v>
      </c>
      <c r="F39" s="3">
        <v>928.2</v>
      </c>
    </row>
    <row r="40" spans="1:6" ht="30">
      <c r="A40" s="26" t="s">
        <v>152</v>
      </c>
      <c r="B40" s="26"/>
      <c r="C40" s="46" t="s">
        <v>217</v>
      </c>
      <c r="D40" s="27">
        <f>D41</f>
        <v>599.4</v>
      </c>
      <c r="E40" s="27">
        <f>E41</f>
        <v>0</v>
      </c>
      <c r="F40" s="27">
        <f>F41</f>
        <v>0</v>
      </c>
    </row>
    <row r="41" spans="1:6" ht="45">
      <c r="A41" s="7" t="s">
        <v>152</v>
      </c>
      <c r="B41" s="7" t="s">
        <v>22</v>
      </c>
      <c r="C41" s="2" t="s">
        <v>52</v>
      </c>
      <c r="D41" s="3">
        <v>599.4</v>
      </c>
      <c r="E41" s="3">
        <v>0</v>
      </c>
      <c r="F41" s="3">
        <v>0</v>
      </c>
    </row>
    <row r="42" spans="1:6" ht="28.5">
      <c r="A42" s="21" t="s">
        <v>34</v>
      </c>
      <c r="B42" s="21"/>
      <c r="C42" s="20" t="s">
        <v>111</v>
      </c>
      <c r="D42" s="31">
        <f>D43+D45</f>
        <v>262</v>
      </c>
      <c r="E42" s="31">
        <f>E43+E45</f>
        <v>262</v>
      </c>
      <c r="F42" s="31">
        <f>F43+F45</f>
        <v>262</v>
      </c>
    </row>
    <row r="43" spans="1:6" ht="45">
      <c r="A43" s="29" t="s">
        <v>153</v>
      </c>
      <c r="B43" s="30"/>
      <c r="C43" s="22" t="s">
        <v>218</v>
      </c>
      <c r="D43" s="18">
        <f>D44</f>
        <v>227</v>
      </c>
      <c r="E43" s="18">
        <f>E44</f>
        <v>227</v>
      </c>
      <c r="F43" s="18">
        <f>F44</f>
        <v>227</v>
      </c>
    </row>
    <row r="44" spans="1:6" ht="45">
      <c r="A44" s="6" t="s">
        <v>153</v>
      </c>
      <c r="B44" s="7" t="s">
        <v>22</v>
      </c>
      <c r="C44" s="2" t="s">
        <v>52</v>
      </c>
      <c r="D44" s="3">
        <v>227</v>
      </c>
      <c r="E44" s="3">
        <v>227</v>
      </c>
      <c r="F44" s="3">
        <v>227</v>
      </c>
    </row>
    <row r="45" spans="1:6" ht="50.25" customHeight="1">
      <c r="A45" s="29" t="s">
        <v>154</v>
      </c>
      <c r="B45" s="30"/>
      <c r="C45" s="23" t="s">
        <v>219</v>
      </c>
      <c r="D45" s="18">
        <f>D46</f>
        <v>35</v>
      </c>
      <c r="E45" s="18">
        <f>E46</f>
        <v>35</v>
      </c>
      <c r="F45" s="18">
        <f>F46</f>
        <v>35</v>
      </c>
    </row>
    <row r="46" spans="1:6" ht="45">
      <c r="A46" s="6" t="s">
        <v>154</v>
      </c>
      <c r="B46" s="7" t="s">
        <v>22</v>
      </c>
      <c r="C46" s="2" t="s">
        <v>52</v>
      </c>
      <c r="D46" s="3">
        <v>35</v>
      </c>
      <c r="E46" s="3">
        <v>35</v>
      </c>
      <c r="F46" s="3">
        <v>35</v>
      </c>
    </row>
    <row r="47" spans="1:6" ht="14.25">
      <c r="A47" s="8" t="s">
        <v>35</v>
      </c>
      <c r="B47" s="8" t="s">
        <v>134</v>
      </c>
      <c r="C47" s="9" t="s">
        <v>36</v>
      </c>
      <c r="D47" s="10">
        <f>D48+D50+D52+D54</f>
        <v>3212.8999999999996</v>
      </c>
      <c r="E47" s="10">
        <f>E48+E50+E52+E54</f>
        <v>3212.8999999999996</v>
      </c>
      <c r="F47" s="10">
        <f>F48+F50+F52+F54</f>
        <v>3212.8999999999996</v>
      </c>
    </row>
    <row r="48" spans="1:6" ht="63.75" customHeight="1">
      <c r="A48" s="16" t="s">
        <v>79</v>
      </c>
      <c r="B48" s="16" t="s">
        <v>134</v>
      </c>
      <c r="C48" s="23" t="s">
        <v>220</v>
      </c>
      <c r="D48" s="18">
        <f>D49</f>
        <v>1370.1</v>
      </c>
      <c r="E48" s="18">
        <f>E49</f>
        <v>1370.1</v>
      </c>
      <c r="F48" s="18">
        <f>F49</f>
        <v>1370.1</v>
      </c>
    </row>
    <row r="49" spans="1:6" ht="45">
      <c r="A49" s="7" t="s">
        <v>79</v>
      </c>
      <c r="B49" s="7" t="s">
        <v>22</v>
      </c>
      <c r="C49" s="2" t="s">
        <v>52</v>
      </c>
      <c r="D49" s="3">
        <v>1370.1</v>
      </c>
      <c r="E49" s="3">
        <v>1370.1</v>
      </c>
      <c r="F49" s="3">
        <v>1370.1</v>
      </c>
    </row>
    <row r="50" spans="1:6" ht="32.25" customHeight="1">
      <c r="A50" s="16" t="s">
        <v>155</v>
      </c>
      <c r="B50" s="25" t="s">
        <v>134</v>
      </c>
      <c r="C50" s="17" t="s">
        <v>221</v>
      </c>
      <c r="D50" s="18">
        <f>D51</f>
        <v>925</v>
      </c>
      <c r="E50" s="18">
        <f>E51</f>
        <v>925</v>
      </c>
      <c r="F50" s="18">
        <f>F51</f>
        <v>925</v>
      </c>
    </row>
    <row r="51" spans="1:6" ht="45">
      <c r="A51" s="7" t="s">
        <v>155</v>
      </c>
      <c r="B51" s="7" t="s">
        <v>22</v>
      </c>
      <c r="C51" s="2" t="s">
        <v>52</v>
      </c>
      <c r="D51" s="3">
        <v>925</v>
      </c>
      <c r="E51" s="3">
        <v>925</v>
      </c>
      <c r="F51" s="3">
        <v>925</v>
      </c>
    </row>
    <row r="52" spans="1:6" ht="33.75" customHeight="1">
      <c r="A52" s="16" t="s">
        <v>80</v>
      </c>
      <c r="B52" s="25" t="s">
        <v>134</v>
      </c>
      <c r="C52" s="23" t="s">
        <v>222</v>
      </c>
      <c r="D52" s="18">
        <f>D53</f>
        <v>602.1</v>
      </c>
      <c r="E52" s="18">
        <f>E53</f>
        <v>602.1</v>
      </c>
      <c r="F52" s="18">
        <f>F53</f>
        <v>602.1</v>
      </c>
    </row>
    <row r="53" spans="1:6" ht="45">
      <c r="A53" s="7" t="s">
        <v>80</v>
      </c>
      <c r="B53" s="7" t="s">
        <v>22</v>
      </c>
      <c r="C53" s="2" t="s">
        <v>52</v>
      </c>
      <c r="D53" s="3">
        <v>602.1</v>
      </c>
      <c r="E53" s="3">
        <v>602.1</v>
      </c>
      <c r="F53" s="3">
        <v>602.1</v>
      </c>
    </row>
    <row r="54" spans="1:6" ht="61.5" customHeight="1">
      <c r="A54" s="26" t="s">
        <v>156</v>
      </c>
      <c r="B54" s="26"/>
      <c r="C54" s="46" t="s">
        <v>223</v>
      </c>
      <c r="D54" s="27">
        <f>D55</f>
        <v>315.7</v>
      </c>
      <c r="E54" s="27">
        <f>E55</f>
        <v>315.7</v>
      </c>
      <c r="F54" s="27">
        <f>F55</f>
        <v>315.7</v>
      </c>
    </row>
    <row r="55" spans="1:6" ht="30">
      <c r="A55" s="7" t="s">
        <v>156</v>
      </c>
      <c r="B55" s="7" t="s">
        <v>53</v>
      </c>
      <c r="C55" s="2" t="s">
        <v>54</v>
      </c>
      <c r="D55" s="3">
        <v>315.7</v>
      </c>
      <c r="E55" s="3">
        <v>315.7</v>
      </c>
      <c r="F55" s="3">
        <v>315.7</v>
      </c>
    </row>
    <row r="56" spans="1:6" ht="57">
      <c r="A56" s="12" t="s">
        <v>112</v>
      </c>
      <c r="B56" s="13" t="s">
        <v>134</v>
      </c>
      <c r="C56" s="14" t="s">
        <v>114</v>
      </c>
      <c r="D56" s="15">
        <f>D57+D68+D73+D79+D76</f>
        <v>21340.2</v>
      </c>
      <c r="E56" s="15">
        <f>E57+E68+E73+E79+E76</f>
        <v>21340.2</v>
      </c>
      <c r="F56" s="15">
        <f>F57+F68+F73+F79+F76</f>
        <v>21340.2</v>
      </c>
    </row>
    <row r="57" spans="1:6" ht="42.75">
      <c r="A57" s="8" t="s">
        <v>113</v>
      </c>
      <c r="B57" s="11" t="s">
        <v>134</v>
      </c>
      <c r="C57" s="9" t="s">
        <v>115</v>
      </c>
      <c r="D57" s="10">
        <f>D58+D60+D62+D64+D66</f>
        <v>14722.1</v>
      </c>
      <c r="E57" s="10">
        <f>E58+E60+E62+E64+E66</f>
        <v>14722.1</v>
      </c>
      <c r="F57" s="10">
        <f>F58+F60+F62+F64+F66</f>
        <v>14722.1</v>
      </c>
    </row>
    <row r="58" spans="1:6" ht="15">
      <c r="A58" s="16" t="s">
        <v>157</v>
      </c>
      <c r="B58" s="25" t="s">
        <v>134</v>
      </c>
      <c r="C58" s="23" t="s">
        <v>224</v>
      </c>
      <c r="D58" s="18">
        <f>D59</f>
        <v>50</v>
      </c>
      <c r="E58" s="18">
        <f>E59</f>
        <v>50</v>
      </c>
      <c r="F58" s="18">
        <f>F59</f>
        <v>50</v>
      </c>
    </row>
    <row r="59" spans="1:6" ht="60">
      <c r="A59" s="7" t="s">
        <v>157</v>
      </c>
      <c r="B59" s="7" t="s">
        <v>57</v>
      </c>
      <c r="C59" s="2" t="s">
        <v>58</v>
      </c>
      <c r="D59" s="3">
        <v>50</v>
      </c>
      <c r="E59" s="3">
        <v>50</v>
      </c>
      <c r="F59" s="3">
        <v>50</v>
      </c>
    </row>
    <row r="60" spans="1:6" ht="63" customHeight="1">
      <c r="A60" s="16" t="s">
        <v>116</v>
      </c>
      <c r="B60" s="16" t="s">
        <v>134</v>
      </c>
      <c r="C60" s="23" t="s">
        <v>225</v>
      </c>
      <c r="D60" s="18">
        <f>D61</f>
        <v>3040.8</v>
      </c>
      <c r="E60" s="18">
        <f>E61</f>
        <v>2715.8</v>
      </c>
      <c r="F60" s="18">
        <f>F61</f>
        <v>2715.8</v>
      </c>
    </row>
    <row r="61" spans="1:6" ht="60">
      <c r="A61" s="7" t="s">
        <v>116</v>
      </c>
      <c r="B61" s="7" t="s">
        <v>57</v>
      </c>
      <c r="C61" s="2" t="s">
        <v>58</v>
      </c>
      <c r="D61" s="3">
        <v>3040.8</v>
      </c>
      <c r="E61" s="3">
        <v>2715.8</v>
      </c>
      <c r="F61" s="3">
        <v>2715.8</v>
      </c>
    </row>
    <row r="62" spans="1:6" ht="60">
      <c r="A62" s="16" t="s">
        <v>158</v>
      </c>
      <c r="B62" s="16" t="s">
        <v>134</v>
      </c>
      <c r="C62" s="17" t="s">
        <v>200</v>
      </c>
      <c r="D62" s="18">
        <f>D63</f>
        <v>27</v>
      </c>
      <c r="E62" s="18">
        <f>E63</f>
        <v>27</v>
      </c>
      <c r="F62" s="18">
        <f>F63</f>
        <v>27</v>
      </c>
    </row>
    <row r="63" spans="1:6" ht="60">
      <c r="A63" s="7" t="s">
        <v>158</v>
      </c>
      <c r="B63" s="7" t="s">
        <v>57</v>
      </c>
      <c r="C63" s="2" t="s">
        <v>58</v>
      </c>
      <c r="D63" s="3">
        <v>27</v>
      </c>
      <c r="E63" s="3">
        <v>27</v>
      </c>
      <c r="F63" s="3">
        <v>27</v>
      </c>
    </row>
    <row r="64" spans="1:6" ht="33.75" customHeight="1">
      <c r="A64" s="16" t="s">
        <v>281</v>
      </c>
      <c r="B64" s="16" t="s">
        <v>134</v>
      </c>
      <c r="C64" s="23" t="s">
        <v>226</v>
      </c>
      <c r="D64" s="18">
        <f>D65</f>
        <v>11358.4</v>
      </c>
      <c r="E64" s="18">
        <f>E65</f>
        <v>11683.4</v>
      </c>
      <c r="F64" s="18">
        <f>F65</f>
        <v>11683.4</v>
      </c>
    </row>
    <row r="65" spans="1:6" ht="60">
      <c r="A65" s="7" t="s">
        <v>281</v>
      </c>
      <c r="B65" s="7" t="s">
        <v>57</v>
      </c>
      <c r="C65" s="2" t="s">
        <v>58</v>
      </c>
      <c r="D65" s="3">
        <v>11358.4</v>
      </c>
      <c r="E65" s="3">
        <v>11683.4</v>
      </c>
      <c r="F65" s="3">
        <v>11683.4</v>
      </c>
    </row>
    <row r="66" spans="1:6" ht="49.5" customHeight="1">
      <c r="A66" s="16" t="s">
        <v>85</v>
      </c>
      <c r="B66" s="16" t="s">
        <v>134</v>
      </c>
      <c r="C66" s="23" t="s">
        <v>227</v>
      </c>
      <c r="D66" s="18">
        <f>D67</f>
        <v>245.9</v>
      </c>
      <c r="E66" s="18">
        <f>E67</f>
        <v>245.9</v>
      </c>
      <c r="F66" s="18">
        <f>F67</f>
        <v>245.9</v>
      </c>
    </row>
    <row r="67" spans="1:6" ht="60">
      <c r="A67" s="7" t="s">
        <v>85</v>
      </c>
      <c r="B67" s="7" t="s">
        <v>57</v>
      </c>
      <c r="C67" s="2" t="s">
        <v>58</v>
      </c>
      <c r="D67" s="3">
        <v>245.9</v>
      </c>
      <c r="E67" s="3">
        <v>245.9</v>
      </c>
      <c r="F67" s="3">
        <v>245.9</v>
      </c>
    </row>
    <row r="68" spans="1:6" ht="60.75" customHeight="1">
      <c r="A68" s="8" t="s">
        <v>86</v>
      </c>
      <c r="B68" s="8" t="s">
        <v>134</v>
      </c>
      <c r="C68" s="9" t="s">
        <v>87</v>
      </c>
      <c r="D68" s="10">
        <f>D69+D71</f>
        <v>2936.9</v>
      </c>
      <c r="E68" s="10">
        <f>E69+E71</f>
        <v>2936.9</v>
      </c>
      <c r="F68" s="10">
        <f>F69+F71</f>
        <v>2936.9</v>
      </c>
    </row>
    <row r="69" spans="1:6" ht="60">
      <c r="A69" s="16" t="s">
        <v>279</v>
      </c>
      <c r="B69" s="16" t="s">
        <v>134</v>
      </c>
      <c r="C69" s="23" t="s">
        <v>228</v>
      </c>
      <c r="D69" s="18">
        <f>D70</f>
        <v>2924.9</v>
      </c>
      <c r="E69" s="18">
        <f>E70</f>
        <v>2924.9</v>
      </c>
      <c r="F69" s="18">
        <f>F70</f>
        <v>2924.9</v>
      </c>
    </row>
    <row r="70" spans="1:6" ht="60">
      <c r="A70" s="7" t="s">
        <v>279</v>
      </c>
      <c r="B70" s="7" t="s">
        <v>57</v>
      </c>
      <c r="C70" s="2" t="s">
        <v>58</v>
      </c>
      <c r="D70" s="3">
        <v>2924.9</v>
      </c>
      <c r="E70" s="3">
        <v>2924.9</v>
      </c>
      <c r="F70" s="3">
        <v>2924.9</v>
      </c>
    </row>
    <row r="71" spans="1:6" ht="45">
      <c r="A71" s="16" t="s">
        <v>159</v>
      </c>
      <c r="B71" s="16" t="s">
        <v>134</v>
      </c>
      <c r="C71" s="23" t="s">
        <v>229</v>
      </c>
      <c r="D71" s="18">
        <f>D72</f>
        <v>12</v>
      </c>
      <c r="E71" s="18">
        <f>E72</f>
        <v>12</v>
      </c>
      <c r="F71" s="18">
        <f>F72</f>
        <v>12</v>
      </c>
    </row>
    <row r="72" spans="1:6" ht="60">
      <c r="A72" s="7" t="s">
        <v>159</v>
      </c>
      <c r="B72" s="7" t="s">
        <v>57</v>
      </c>
      <c r="C72" s="2" t="s">
        <v>58</v>
      </c>
      <c r="D72" s="3">
        <v>12</v>
      </c>
      <c r="E72" s="3">
        <v>12</v>
      </c>
      <c r="F72" s="3">
        <v>12</v>
      </c>
    </row>
    <row r="73" spans="1:6" ht="28.5">
      <c r="A73" s="8" t="s">
        <v>88</v>
      </c>
      <c r="B73" s="8" t="s">
        <v>134</v>
      </c>
      <c r="C73" s="9" t="s">
        <v>89</v>
      </c>
      <c r="D73" s="10">
        <f t="shared" ref="D73:F74" si="0">D74</f>
        <v>29</v>
      </c>
      <c r="E73" s="10">
        <f t="shared" si="0"/>
        <v>29</v>
      </c>
      <c r="F73" s="10">
        <f t="shared" si="0"/>
        <v>29</v>
      </c>
    </row>
    <row r="74" spans="1:6" ht="45">
      <c r="A74" s="16" t="s">
        <v>198</v>
      </c>
      <c r="B74" s="16" t="s">
        <v>134</v>
      </c>
      <c r="C74" s="23" t="s">
        <v>230</v>
      </c>
      <c r="D74" s="18">
        <f t="shared" si="0"/>
        <v>29</v>
      </c>
      <c r="E74" s="18">
        <f t="shared" si="0"/>
        <v>29</v>
      </c>
      <c r="F74" s="18">
        <f t="shared" si="0"/>
        <v>29</v>
      </c>
    </row>
    <row r="75" spans="1:6" ht="60">
      <c r="A75" s="7" t="s">
        <v>198</v>
      </c>
      <c r="B75" s="7" t="s">
        <v>57</v>
      </c>
      <c r="C75" s="2" t="s">
        <v>58</v>
      </c>
      <c r="D75" s="3">
        <v>29</v>
      </c>
      <c r="E75" s="3">
        <v>29</v>
      </c>
      <c r="F75" s="3">
        <v>29</v>
      </c>
    </row>
    <row r="76" spans="1:6" ht="28.5">
      <c r="A76" s="8" t="s">
        <v>90</v>
      </c>
      <c r="B76" s="8" t="s">
        <v>134</v>
      </c>
      <c r="C76" s="9" t="s">
        <v>91</v>
      </c>
      <c r="D76" s="31">
        <f t="shared" ref="D76:F77" si="1">D77</f>
        <v>32</v>
      </c>
      <c r="E76" s="31">
        <f t="shared" si="1"/>
        <v>32</v>
      </c>
      <c r="F76" s="31">
        <f t="shared" si="1"/>
        <v>32</v>
      </c>
    </row>
    <row r="77" spans="1:6" ht="38.25" customHeight="1">
      <c r="A77" s="16" t="s">
        <v>160</v>
      </c>
      <c r="B77" s="16"/>
      <c r="C77" s="23" t="s">
        <v>231</v>
      </c>
      <c r="D77" s="18">
        <f t="shared" si="1"/>
        <v>32</v>
      </c>
      <c r="E77" s="18">
        <f t="shared" si="1"/>
        <v>32</v>
      </c>
      <c r="F77" s="18">
        <f t="shared" si="1"/>
        <v>32</v>
      </c>
    </row>
    <row r="78" spans="1:6" ht="60">
      <c r="A78" s="7" t="s">
        <v>160</v>
      </c>
      <c r="B78" s="7" t="s">
        <v>57</v>
      </c>
      <c r="C78" s="2" t="s">
        <v>58</v>
      </c>
      <c r="D78" s="3">
        <v>32</v>
      </c>
      <c r="E78" s="3">
        <v>32</v>
      </c>
      <c r="F78" s="3">
        <v>32</v>
      </c>
    </row>
    <row r="79" spans="1:6" ht="14.25">
      <c r="A79" s="8" t="s">
        <v>92</v>
      </c>
      <c r="B79" s="8" t="s">
        <v>134</v>
      </c>
      <c r="C79" s="9" t="s">
        <v>36</v>
      </c>
      <c r="D79" s="10">
        <f>D80+D82+D84</f>
        <v>3620.2</v>
      </c>
      <c r="E79" s="10">
        <f>E80+E82+E84</f>
        <v>3620.2</v>
      </c>
      <c r="F79" s="10">
        <f>F80+F82+F84</f>
        <v>3620.2</v>
      </c>
    </row>
    <row r="80" spans="1:6" ht="75" customHeight="1">
      <c r="A80" s="16" t="s">
        <v>93</v>
      </c>
      <c r="B80" s="16" t="s">
        <v>134</v>
      </c>
      <c r="C80" s="23" t="s">
        <v>232</v>
      </c>
      <c r="D80" s="18">
        <f>D81</f>
        <v>1151</v>
      </c>
      <c r="E80" s="18">
        <f>E81</f>
        <v>1151</v>
      </c>
      <c r="F80" s="18">
        <f>F81</f>
        <v>1151</v>
      </c>
    </row>
    <row r="81" spans="1:6" ht="60">
      <c r="A81" s="7" t="s">
        <v>93</v>
      </c>
      <c r="B81" s="7" t="s">
        <v>57</v>
      </c>
      <c r="C81" s="2" t="s">
        <v>58</v>
      </c>
      <c r="D81" s="3">
        <v>1151</v>
      </c>
      <c r="E81" s="3">
        <v>1151</v>
      </c>
      <c r="F81" s="3">
        <v>1151</v>
      </c>
    </row>
    <row r="82" spans="1:6" ht="45">
      <c r="A82" s="16" t="s">
        <v>161</v>
      </c>
      <c r="B82" s="16"/>
      <c r="C82" s="23" t="s">
        <v>233</v>
      </c>
      <c r="D82" s="18">
        <f>D83</f>
        <v>1137.7</v>
      </c>
      <c r="E82" s="18">
        <f>E83</f>
        <v>1137.7</v>
      </c>
      <c r="F82" s="18">
        <f>F83</f>
        <v>1137.7</v>
      </c>
    </row>
    <row r="83" spans="1:6" ht="60">
      <c r="A83" s="7" t="s">
        <v>161</v>
      </c>
      <c r="B83" s="7" t="s">
        <v>57</v>
      </c>
      <c r="C83" s="2" t="s">
        <v>58</v>
      </c>
      <c r="D83" s="3">
        <v>1137.7</v>
      </c>
      <c r="E83" s="3">
        <v>1137.7</v>
      </c>
      <c r="F83" s="3">
        <v>1137.7</v>
      </c>
    </row>
    <row r="84" spans="1:6" ht="48.75" customHeight="1">
      <c r="A84" s="16" t="s">
        <v>199</v>
      </c>
      <c r="B84" s="16"/>
      <c r="C84" s="23" t="s">
        <v>234</v>
      </c>
      <c r="D84" s="18">
        <f>D85</f>
        <v>1331.5</v>
      </c>
      <c r="E84" s="18">
        <f>E85</f>
        <v>1331.5</v>
      </c>
      <c r="F84" s="18">
        <f>F85</f>
        <v>1331.5</v>
      </c>
    </row>
    <row r="85" spans="1:6" ht="60">
      <c r="A85" s="7" t="s">
        <v>199</v>
      </c>
      <c r="B85" s="7" t="s">
        <v>57</v>
      </c>
      <c r="C85" s="2" t="s">
        <v>58</v>
      </c>
      <c r="D85" s="3">
        <v>1331.5</v>
      </c>
      <c r="E85" s="3">
        <v>1331.5</v>
      </c>
      <c r="F85" s="3">
        <v>1331.5</v>
      </c>
    </row>
    <row r="86" spans="1:6" ht="71.25">
      <c r="A86" s="12" t="s">
        <v>37</v>
      </c>
      <c r="B86" s="13" t="s">
        <v>134</v>
      </c>
      <c r="C86" s="14" t="s">
        <v>60</v>
      </c>
      <c r="D86" s="15">
        <f>D87+D92</f>
        <v>2407.5</v>
      </c>
      <c r="E86" s="15">
        <f>E87+E92</f>
        <v>2407.5</v>
      </c>
      <c r="F86" s="15">
        <f>F87+F92</f>
        <v>2407.5</v>
      </c>
    </row>
    <row r="87" spans="1:6" ht="28.5">
      <c r="A87" s="8" t="s">
        <v>110</v>
      </c>
      <c r="B87" s="11" t="s">
        <v>134</v>
      </c>
      <c r="C87" s="9" t="s">
        <v>56</v>
      </c>
      <c r="D87" s="10">
        <f>D88+D90</f>
        <v>180</v>
      </c>
      <c r="E87" s="10">
        <f>E88+E90</f>
        <v>180</v>
      </c>
      <c r="F87" s="10">
        <f>F88+F90</f>
        <v>180</v>
      </c>
    </row>
    <row r="88" spans="1:6" ht="35.25" customHeight="1">
      <c r="A88" s="16" t="s">
        <v>162</v>
      </c>
      <c r="B88" s="25" t="s">
        <v>134</v>
      </c>
      <c r="C88" s="23" t="s">
        <v>235</v>
      </c>
      <c r="D88" s="18">
        <f>D89</f>
        <v>78</v>
      </c>
      <c r="E88" s="18">
        <f>E89</f>
        <v>78</v>
      </c>
      <c r="F88" s="18">
        <f>F89</f>
        <v>78</v>
      </c>
    </row>
    <row r="89" spans="1:6" ht="60">
      <c r="A89" s="7" t="s">
        <v>162</v>
      </c>
      <c r="B89" s="7" t="s">
        <v>57</v>
      </c>
      <c r="C89" s="2" t="s">
        <v>58</v>
      </c>
      <c r="D89" s="3">
        <v>78</v>
      </c>
      <c r="E89" s="3">
        <v>78</v>
      </c>
      <c r="F89" s="3">
        <v>78</v>
      </c>
    </row>
    <row r="90" spans="1:6" ht="48" customHeight="1">
      <c r="A90" s="16" t="s">
        <v>163</v>
      </c>
      <c r="B90" s="16" t="s">
        <v>134</v>
      </c>
      <c r="C90" s="23" t="s">
        <v>236</v>
      </c>
      <c r="D90" s="18">
        <f>D91</f>
        <v>102</v>
      </c>
      <c r="E90" s="18">
        <f>E91</f>
        <v>102</v>
      </c>
      <c r="F90" s="18">
        <f>F91</f>
        <v>102</v>
      </c>
    </row>
    <row r="91" spans="1:6" ht="60">
      <c r="A91" s="7" t="s">
        <v>163</v>
      </c>
      <c r="B91" s="7" t="s">
        <v>57</v>
      </c>
      <c r="C91" s="2" t="s">
        <v>58</v>
      </c>
      <c r="D91" s="3">
        <v>102</v>
      </c>
      <c r="E91" s="3">
        <v>102</v>
      </c>
      <c r="F91" s="3">
        <v>102</v>
      </c>
    </row>
    <row r="92" spans="1:6" ht="71.25">
      <c r="A92" s="8" t="s">
        <v>40</v>
      </c>
      <c r="B92" s="8" t="s">
        <v>134</v>
      </c>
      <c r="C92" s="9" t="s">
        <v>59</v>
      </c>
      <c r="D92" s="10">
        <f>D93+D95+D97+D99</f>
        <v>2227.5</v>
      </c>
      <c r="E92" s="10">
        <f>E93+E95+E97+E99</f>
        <v>2227.5</v>
      </c>
      <c r="F92" s="10">
        <f>F93+F95+F97+F99</f>
        <v>2227.5</v>
      </c>
    </row>
    <row r="93" spans="1:6" ht="66" customHeight="1">
      <c r="A93" s="16" t="s">
        <v>280</v>
      </c>
      <c r="B93" s="16" t="s">
        <v>134</v>
      </c>
      <c r="C93" s="23" t="s">
        <v>237</v>
      </c>
      <c r="D93" s="18">
        <f>D94</f>
        <v>1877.5</v>
      </c>
      <c r="E93" s="18">
        <f>E94</f>
        <v>1877.5</v>
      </c>
      <c r="F93" s="18">
        <f>F94</f>
        <v>1877.5</v>
      </c>
    </row>
    <row r="94" spans="1:6" ht="60">
      <c r="A94" s="7" t="s">
        <v>280</v>
      </c>
      <c r="B94" s="7" t="s">
        <v>57</v>
      </c>
      <c r="C94" s="2" t="s">
        <v>58</v>
      </c>
      <c r="D94" s="3">
        <v>1877.5</v>
      </c>
      <c r="E94" s="3">
        <v>1877.5</v>
      </c>
      <c r="F94" s="3">
        <v>1877.5</v>
      </c>
    </row>
    <row r="95" spans="1:6" ht="66" customHeight="1">
      <c r="A95" s="16" t="s">
        <v>164</v>
      </c>
      <c r="B95" s="16" t="s">
        <v>134</v>
      </c>
      <c r="C95" s="23" t="s">
        <v>238</v>
      </c>
      <c r="D95" s="18">
        <f>D96</f>
        <v>60</v>
      </c>
      <c r="E95" s="18">
        <f>E96</f>
        <v>60</v>
      </c>
      <c r="F95" s="18">
        <f>F96</f>
        <v>60</v>
      </c>
    </row>
    <row r="96" spans="1:6" ht="60">
      <c r="A96" s="7" t="s">
        <v>164</v>
      </c>
      <c r="B96" s="7" t="s">
        <v>57</v>
      </c>
      <c r="C96" s="2" t="s">
        <v>58</v>
      </c>
      <c r="D96" s="3">
        <v>60</v>
      </c>
      <c r="E96" s="3">
        <v>60</v>
      </c>
      <c r="F96" s="3">
        <v>60</v>
      </c>
    </row>
    <row r="97" spans="1:6" ht="66" customHeight="1">
      <c r="A97" s="16" t="s">
        <v>165</v>
      </c>
      <c r="B97" s="16" t="s">
        <v>134</v>
      </c>
      <c r="C97" s="23" t="s">
        <v>239</v>
      </c>
      <c r="D97" s="18">
        <f>D98</f>
        <v>140</v>
      </c>
      <c r="E97" s="18">
        <f>E98</f>
        <v>140</v>
      </c>
      <c r="F97" s="18">
        <f>F98</f>
        <v>140</v>
      </c>
    </row>
    <row r="98" spans="1:6" ht="60">
      <c r="A98" s="7" t="s">
        <v>165</v>
      </c>
      <c r="B98" s="7" t="s">
        <v>57</v>
      </c>
      <c r="C98" s="2" t="s">
        <v>58</v>
      </c>
      <c r="D98" s="3">
        <v>140</v>
      </c>
      <c r="E98" s="3">
        <v>140</v>
      </c>
      <c r="F98" s="3">
        <v>140</v>
      </c>
    </row>
    <row r="99" spans="1:6" ht="36" customHeight="1">
      <c r="A99" s="16" t="s">
        <v>41</v>
      </c>
      <c r="B99" s="16" t="s">
        <v>134</v>
      </c>
      <c r="C99" s="23" t="s">
        <v>240</v>
      </c>
      <c r="D99" s="18">
        <f>D100</f>
        <v>150</v>
      </c>
      <c r="E99" s="18">
        <f>E100</f>
        <v>150</v>
      </c>
      <c r="F99" s="18">
        <f>F100</f>
        <v>150</v>
      </c>
    </row>
    <row r="100" spans="1:6" ht="60">
      <c r="A100" s="7" t="s">
        <v>41</v>
      </c>
      <c r="B100" s="7" t="s">
        <v>57</v>
      </c>
      <c r="C100" s="2" t="s">
        <v>58</v>
      </c>
      <c r="D100" s="3">
        <v>150</v>
      </c>
      <c r="E100" s="3">
        <v>150</v>
      </c>
      <c r="F100" s="3">
        <v>150</v>
      </c>
    </row>
    <row r="101" spans="1:6" ht="99.75">
      <c r="A101" s="12" t="s">
        <v>42</v>
      </c>
      <c r="B101" s="12" t="s">
        <v>134</v>
      </c>
      <c r="C101" s="14" t="s">
        <v>7</v>
      </c>
      <c r="D101" s="15">
        <f>D102+D105+D110+D113+D126</f>
        <v>780</v>
      </c>
      <c r="E101" s="15">
        <f>E102+E105+E110+E113+E126</f>
        <v>780</v>
      </c>
      <c r="F101" s="15">
        <f>F102+F105+F110+F113+F126</f>
        <v>529.4</v>
      </c>
    </row>
    <row r="102" spans="1:6" ht="43.5" customHeight="1">
      <c r="A102" s="8" t="s">
        <v>8</v>
      </c>
      <c r="B102" s="8" t="s">
        <v>134</v>
      </c>
      <c r="C102" s="9" t="s">
        <v>81</v>
      </c>
      <c r="D102" s="10">
        <f t="shared" ref="D102:F103" si="2">D103</f>
        <v>110</v>
      </c>
      <c r="E102" s="10">
        <f t="shared" si="2"/>
        <v>110</v>
      </c>
      <c r="F102" s="10">
        <f t="shared" si="2"/>
        <v>109.4</v>
      </c>
    </row>
    <row r="103" spans="1:6" ht="45.75" customHeight="1">
      <c r="A103" s="16" t="s">
        <v>166</v>
      </c>
      <c r="B103" s="16" t="s">
        <v>134</v>
      </c>
      <c r="C103" s="17" t="s">
        <v>82</v>
      </c>
      <c r="D103" s="18">
        <f t="shared" si="2"/>
        <v>110</v>
      </c>
      <c r="E103" s="18">
        <f t="shared" si="2"/>
        <v>110</v>
      </c>
      <c r="F103" s="18">
        <f t="shared" si="2"/>
        <v>109.4</v>
      </c>
    </row>
    <row r="104" spans="1:6" ht="30">
      <c r="A104" s="7" t="s">
        <v>166</v>
      </c>
      <c r="B104" s="7" t="s">
        <v>53</v>
      </c>
      <c r="C104" s="2" t="s">
        <v>54</v>
      </c>
      <c r="D104" s="3">
        <v>110</v>
      </c>
      <c r="E104" s="3">
        <v>110</v>
      </c>
      <c r="F104" s="3">
        <v>109.4</v>
      </c>
    </row>
    <row r="105" spans="1:6" ht="46.5" customHeight="1">
      <c r="A105" s="8" t="s">
        <v>96</v>
      </c>
      <c r="B105" s="8" t="s">
        <v>134</v>
      </c>
      <c r="C105" s="9" t="s">
        <v>83</v>
      </c>
      <c r="D105" s="10">
        <f>D106+D108</f>
        <v>300</v>
      </c>
      <c r="E105" s="10">
        <f>E106+E108</f>
        <v>300</v>
      </c>
      <c r="F105" s="10">
        <f>F106+F108</f>
        <v>50</v>
      </c>
    </row>
    <row r="106" spans="1:6" ht="65.25" customHeight="1">
      <c r="A106" s="16" t="s">
        <v>167</v>
      </c>
      <c r="B106" s="16" t="s">
        <v>134</v>
      </c>
      <c r="C106" s="23" t="s">
        <v>241</v>
      </c>
      <c r="D106" s="18">
        <f>D107</f>
        <v>50</v>
      </c>
      <c r="E106" s="18">
        <f>E107</f>
        <v>50</v>
      </c>
      <c r="F106" s="18">
        <f>F107</f>
        <v>50</v>
      </c>
    </row>
    <row r="107" spans="1:6" ht="45">
      <c r="A107" s="7" t="s">
        <v>167</v>
      </c>
      <c r="B107" s="7" t="s">
        <v>23</v>
      </c>
      <c r="C107" s="2" t="s">
        <v>84</v>
      </c>
      <c r="D107" s="3">
        <v>50</v>
      </c>
      <c r="E107" s="3">
        <v>50</v>
      </c>
      <c r="F107" s="3">
        <v>50</v>
      </c>
    </row>
    <row r="108" spans="1:6" ht="79.5" customHeight="1">
      <c r="A108" s="16" t="s">
        <v>97</v>
      </c>
      <c r="B108" s="16" t="s">
        <v>134</v>
      </c>
      <c r="C108" s="17" t="s">
        <v>95</v>
      </c>
      <c r="D108" s="18">
        <f>D109</f>
        <v>250</v>
      </c>
      <c r="E108" s="18">
        <f>E109</f>
        <v>250</v>
      </c>
      <c r="F108" s="18">
        <f>F109</f>
        <v>0</v>
      </c>
    </row>
    <row r="109" spans="1:6" ht="45">
      <c r="A109" s="7" t="s">
        <v>97</v>
      </c>
      <c r="B109" s="7" t="s">
        <v>23</v>
      </c>
      <c r="C109" s="2" t="s">
        <v>84</v>
      </c>
      <c r="D109" s="3">
        <v>250</v>
      </c>
      <c r="E109" s="3">
        <v>250</v>
      </c>
      <c r="F109" s="3"/>
    </row>
    <row r="110" spans="1:6" ht="42.75">
      <c r="A110" s="8" t="s">
        <v>99</v>
      </c>
      <c r="B110" s="8" t="s">
        <v>134</v>
      </c>
      <c r="C110" s="9" t="s">
        <v>98</v>
      </c>
      <c r="D110" s="10">
        <f t="shared" ref="D110:F111" si="3">D111</f>
        <v>30</v>
      </c>
      <c r="E110" s="10">
        <f t="shared" si="3"/>
        <v>30</v>
      </c>
      <c r="F110" s="10">
        <f t="shared" si="3"/>
        <v>30</v>
      </c>
    </row>
    <row r="111" spans="1:6" ht="60" customHeight="1">
      <c r="A111" s="16" t="s">
        <v>242</v>
      </c>
      <c r="B111" s="16" t="s">
        <v>134</v>
      </c>
      <c r="C111" s="17" t="s">
        <v>100</v>
      </c>
      <c r="D111" s="18">
        <f t="shared" si="3"/>
        <v>30</v>
      </c>
      <c r="E111" s="18">
        <f t="shared" si="3"/>
        <v>30</v>
      </c>
      <c r="F111" s="18">
        <f t="shared" si="3"/>
        <v>30</v>
      </c>
    </row>
    <row r="112" spans="1:6" ht="30">
      <c r="A112" s="7" t="s">
        <v>242</v>
      </c>
      <c r="B112" s="7" t="s">
        <v>53</v>
      </c>
      <c r="C112" s="2" t="s">
        <v>54</v>
      </c>
      <c r="D112" s="3">
        <v>30</v>
      </c>
      <c r="E112" s="3">
        <v>30</v>
      </c>
      <c r="F112" s="3">
        <v>30</v>
      </c>
    </row>
    <row r="113" spans="1:6" ht="65.25" customHeight="1">
      <c r="A113" s="21" t="s">
        <v>102</v>
      </c>
      <c r="B113" s="19"/>
      <c r="C113" s="20" t="s">
        <v>101</v>
      </c>
      <c r="D113" s="31">
        <f>D114+D116+D118+D120+D124+D122</f>
        <v>300</v>
      </c>
      <c r="E113" s="31">
        <f>E114+E116+E118+E120+E124+E122</f>
        <v>300</v>
      </c>
      <c r="F113" s="31">
        <f>F114+F116+F118+F120+F124+F122</f>
        <v>300</v>
      </c>
    </row>
    <row r="114" spans="1:6" ht="47.25" customHeight="1">
      <c r="A114" s="16" t="s">
        <v>168</v>
      </c>
      <c r="B114" s="16"/>
      <c r="C114" s="17" t="s">
        <v>103</v>
      </c>
      <c r="D114" s="18">
        <f>D115</f>
        <v>23</v>
      </c>
      <c r="E114" s="18">
        <f>E115</f>
        <v>23</v>
      </c>
      <c r="F114" s="18">
        <f>F115</f>
        <v>23</v>
      </c>
    </row>
    <row r="115" spans="1:6" ht="45">
      <c r="A115" s="7" t="s">
        <v>168</v>
      </c>
      <c r="B115" s="7" t="s">
        <v>23</v>
      </c>
      <c r="C115" s="2" t="s">
        <v>84</v>
      </c>
      <c r="D115" s="3">
        <v>23</v>
      </c>
      <c r="E115" s="3">
        <v>23</v>
      </c>
      <c r="F115" s="3">
        <v>23</v>
      </c>
    </row>
    <row r="116" spans="1:6" ht="45">
      <c r="A116" s="16" t="s">
        <v>168</v>
      </c>
      <c r="B116" s="16"/>
      <c r="C116" s="17" t="s">
        <v>103</v>
      </c>
      <c r="D116" s="18">
        <f>D117</f>
        <v>15.5</v>
      </c>
      <c r="E116" s="18">
        <f>E117</f>
        <v>15.5</v>
      </c>
      <c r="F116" s="18">
        <f>F117</f>
        <v>15.5</v>
      </c>
    </row>
    <row r="117" spans="1:6" ht="45">
      <c r="A117" s="7" t="s">
        <v>168</v>
      </c>
      <c r="B117" s="7" t="s">
        <v>73</v>
      </c>
      <c r="C117" s="2" t="s">
        <v>94</v>
      </c>
      <c r="D117" s="3">
        <v>15.5</v>
      </c>
      <c r="E117" s="3">
        <v>15.5</v>
      </c>
      <c r="F117" s="3">
        <v>15.5</v>
      </c>
    </row>
    <row r="118" spans="1:6" ht="45">
      <c r="A118" s="16" t="s">
        <v>168</v>
      </c>
      <c r="B118" s="16"/>
      <c r="C118" s="17" t="s">
        <v>103</v>
      </c>
      <c r="D118" s="18">
        <f>D119</f>
        <v>50</v>
      </c>
      <c r="E118" s="18">
        <f>E119</f>
        <v>50</v>
      </c>
      <c r="F118" s="18">
        <f>F119</f>
        <v>50</v>
      </c>
    </row>
    <row r="119" spans="1:6" ht="45">
      <c r="A119" s="7" t="s">
        <v>168</v>
      </c>
      <c r="B119" s="7" t="s">
        <v>22</v>
      </c>
      <c r="C119" s="2" t="s">
        <v>52</v>
      </c>
      <c r="D119" s="3">
        <v>50</v>
      </c>
      <c r="E119" s="3">
        <v>50</v>
      </c>
      <c r="F119" s="3">
        <v>50</v>
      </c>
    </row>
    <row r="120" spans="1:6" ht="45">
      <c r="A120" s="16" t="s">
        <v>168</v>
      </c>
      <c r="B120" s="16"/>
      <c r="C120" s="17" t="s">
        <v>103</v>
      </c>
      <c r="D120" s="18">
        <f>D121</f>
        <v>49.5</v>
      </c>
      <c r="E120" s="18">
        <f>E121</f>
        <v>49.5</v>
      </c>
      <c r="F120" s="18">
        <f>F121</f>
        <v>49.5</v>
      </c>
    </row>
    <row r="121" spans="1:6" ht="60">
      <c r="A121" s="7" t="s">
        <v>168</v>
      </c>
      <c r="B121" s="7" t="s">
        <v>57</v>
      </c>
      <c r="C121" s="2" t="s">
        <v>58</v>
      </c>
      <c r="D121" s="3">
        <v>49.5</v>
      </c>
      <c r="E121" s="3">
        <v>49.5</v>
      </c>
      <c r="F121" s="3">
        <v>49.5</v>
      </c>
    </row>
    <row r="122" spans="1:6" ht="45">
      <c r="A122" s="16" t="s">
        <v>168</v>
      </c>
      <c r="B122" s="16"/>
      <c r="C122" s="17" t="s">
        <v>103</v>
      </c>
      <c r="D122" s="18">
        <f>D123</f>
        <v>62</v>
      </c>
      <c r="E122" s="18">
        <f>E123</f>
        <v>62</v>
      </c>
      <c r="F122" s="18">
        <f>F123</f>
        <v>62</v>
      </c>
    </row>
    <row r="123" spans="1:6" ht="30">
      <c r="A123" s="7" t="s">
        <v>168</v>
      </c>
      <c r="B123" s="7" t="s">
        <v>53</v>
      </c>
      <c r="C123" s="2" t="s">
        <v>54</v>
      </c>
      <c r="D123" s="3">
        <v>62</v>
      </c>
      <c r="E123" s="3">
        <v>62</v>
      </c>
      <c r="F123" s="3">
        <v>62</v>
      </c>
    </row>
    <row r="124" spans="1:6" ht="31.5" customHeight="1">
      <c r="A124" s="16" t="s">
        <v>169</v>
      </c>
      <c r="B124" s="16"/>
      <c r="C124" s="17" t="s">
        <v>104</v>
      </c>
      <c r="D124" s="18">
        <f>D125</f>
        <v>100</v>
      </c>
      <c r="E124" s="18">
        <f>E125</f>
        <v>100</v>
      </c>
      <c r="F124" s="18">
        <f>F125</f>
        <v>100</v>
      </c>
    </row>
    <row r="125" spans="1:6" ht="45">
      <c r="A125" s="7" t="s">
        <v>169</v>
      </c>
      <c r="B125" s="7" t="s">
        <v>22</v>
      </c>
      <c r="C125" s="2" t="s">
        <v>52</v>
      </c>
      <c r="D125" s="3">
        <v>100</v>
      </c>
      <c r="E125" s="3">
        <v>100</v>
      </c>
      <c r="F125" s="3">
        <v>100</v>
      </c>
    </row>
    <row r="126" spans="1:6" ht="74.25" customHeight="1">
      <c r="A126" s="21" t="s">
        <v>106</v>
      </c>
      <c r="B126" s="19" t="s">
        <v>134</v>
      </c>
      <c r="C126" s="20" t="s">
        <v>105</v>
      </c>
      <c r="D126" s="31">
        <f t="shared" ref="D126:F127" si="4">D127</f>
        <v>40</v>
      </c>
      <c r="E126" s="31">
        <f t="shared" si="4"/>
        <v>40</v>
      </c>
      <c r="F126" s="31">
        <f t="shared" si="4"/>
        <v>40</v>
      </c>
    </row>
    <row r="127" spans="1:6" ht="63" customHeight="1">
      <c r="A127" s="29" t="s">
        <v>170</v>
      </c>
      <c r="B127" s="16"/>
      <c r="C127" s="23" t="s">
        <v>243</v>
      </c>
      <c r="D127" s="18">
        <f t="shared" si="4"/>
        <v>40</v>
      </c>
      <c r="E127" s="18">
        <f t="shared" si="4"/>
        <v>40</v>
      </c>
      <c r="F127" s="18">
        <f t="shared" si="4"/>
        <v>40</v>
      </c>
    </row>
    <row r="128" spans="1:6" ht="30">
      <c r="A128" s="7" t="s">
        <v>170</v>
      </c>
      <c r="B128" s="7" t="s">
        <v>53</v>
      </c>
      <c r="C128" s="2" t="s">
        <v>54</v>
      </c>
      <c r="D128" s="3">
        <v>40</v>
      </c>
      <c r="E128" s="3">
        <v>40</v>
      </c>
      <c r="F128" s="3">
        <v>40</v>
      </c>
    </row>
    <row r="129" spans="1:6" ht="132" customHeight="1">
      <c r="A129" s="12" t="s">
        <v>107</v>
      </c>
      <c r="B129" s="12" t="s">
        <v>134</v>
      </c>
      <c r="C129" s="14" t="s">
        <v>146</v>
      </c>
      <c r="D129" s="15">
        <f>D130+D139+D144+D151</f>
        <v>16093.300000000001</v>
      </c>
      <c r="E129" s="15">
        <f>E130+E139+E144+E151</f>
        <v>12299.099999999999</v>
      </c>
      <c r="F129" s="15">
        <f>F130+F139+F144+F151</f>
        <v>7874.2</v>
      </c>
    </row>
    <row r="130" spans="1:6" ht="42.75">
      <c r="A130" s="8" t="s">
        <v>43</v>
      </c>
      <c r="B130" s="8" t="s">
        <v>134</v>
      </c>
      <c r="C130" s="9" t="s">
        <v>108</v>
      </c>
      <c r="D130" s="10">
        <f>D131+D135+D137+D133</f>
        <v>7814.1</v>
      </c>
      <c r="E130" s="10">
        <f>E131+E135+E137</f>
        <v>4455.8999999999996</v>
      </c>
      <c r="F130" s="10">
        <f>F131+F135+F137</f>
        <v>550</v>
      </c>
    </row>
    <row r="131" spans="1:6" ht="48" customHeight="1">
      <c r="A131" s="16" t="s">
        <v>201</v>
      </c>
      <c r="B131" s="16" t="s">
        <v>134</v>
      </c>
      <c r="C131" s="17" t="s">
        <v>273</v>
      </c>
      <c r="D131" s="18">
        <f>D132</f>
        <v>1233.4000000000001</v>
      </c>
      <c r="E131" s="18">
        <f>E132</f>
        <v>1455.9</v>
      </c>
      <c r="F131" s="18">
        <f>F132</f>
        <v>0</v>
      </c>
    </row>
    <row r="132" spans="1:6" ht="30">
      <c r="A132" s="7" t="s">
        <v>201</v>
      </c>
      <c r="B132" s="7" t="s">
        <v>53</v>
      </c>
      <c r="C132" s="2" t="s">
        <v>54</v>
      </c>
      <c r="D132" s="3">
        <v>1233.4000000000001</v>
      </c>
      <c r="E132" s="3">
        <v>1455.9</v>
      </c>
      <c r="F132" s="3">
        <v>0</v>
      </c>
    </row>
    <row r="133" spans="1:6" ht="60">
      <c r="A133" s="16" t="s">
        <v>291</v>
      </c>
      <c r="B133" s="16"/>
      <c r="C133" s="23" t="s">
        <v>292</v>
      </c>
      <c r="D133" s="18">
        <f>D134</f>
        <v>1000</v>
      </c>
      <c r="E133" s="18">
        <f>E134</f>
        <v>0</v>
      </c>
      <c r="F133" s="18">
        <f>F134</f>
        <v>0</v>
      </c>
    </row>
    <row r="134" spans="1:6" ht="30">
      <c r="A134" s="7" t="s">
        <v>291</v>
      </c>
      <c r="B134" s="7" t="s">
        <v>53</v>
      </c>
      <c r="C134" s="2" t="s">
        <v>54</v>
      </c>
      <c r="D134" s="3">
        <v>1000</v>
      </c>
      <c r="E134" s="3"/>
      <c r="F134" s="3"/>
    </row>
    <row r="135" spans="1:6" ht="48.75" customHeight="1">
      <c r="A135" s="16" t="s">
        <v>272</v>
      </c>
      <c r="B135" s="16"/>
      <c r="C135" s="17" t="s">
        <v>274</v>
      </c>
      <c r="D135" s="18">
        <f>D136</f>
        <v>4280.7</v>
      </c>
      <c r="E135" s="18">
        <f>E136</f>
        <v>3000</v>
      </c>
      <c r="F135" s="18">
        <f>F136</f>
        <v>550</v>
      </c>
    </row>
    <row r="136" spans="1:6" ht="30">
      <c r="A136" s="7" t="s">
        <v>272</v>
      </c>
      <c r="B136" s="7" t="s">
        <v>53</v>
      </c>
      <c r="C136" s="2" t="s">
        <v>54</v>
      </c>
      <c r="D136" s="3">
        <v>4280.7</v>
      </c>
      <c r="E136" s="3">
        <v>3000</v>
      </c>
      <c r="F136" s="3">
        <v>550</v>
      </c>
    </row>
    <row r="137" spans="1:6" ht="60">
      <c r="A137" s="16" t="s">
        <v>285</v>
      </c>
      <c r="B137" s="16"/>
      <c r="C137" s="23" t="s">
        <v>286</v>
      </c>
      <c r="D137" s="18">
        <f>D138</f>
        <v>1300</v>
      </c>
      <c r="E137" s="18">
        <f>E138</f>
        <v>0</v>
      </c>
      <c r="F137" s="18">
        <f>F138</f>
        <v>0</v>
      </c>
    </row>
    <row r="138" spans="1:6" ht="30">
      <c r="A138" s="7" t="s">
        <v>285</v>
      </c>
      <c r="B138" s="7" t="s">
        <v>53</v>
      </c>
      <c r="C138" s="2" t="s">
        <v>54</v>
      </c>
      <c r="D138" s="3">
        <v>1300</v>
      </c>
      <c r="E138" s="3"/>
      <c r="F138" s="3"/>
    </row>
    <row r="139" spans="1:6" ht="46.5" customHeight="1">
      <c r="A139" s="21" t="s">
        <v>44</v>
      </c>
      <c r="B139" s="21"/>
      <c r="C139" s="20" t="s">
        <v>13</v>
      </c>
      <c r="D139" s="31">
        <f>D140+D142</f>
        <v>360</v>
      </c>
      <c r="E139" s="31">
        <f>E140+E142</f>
        <v>0</v>
      </c>
      <c r="F139" s="31">
        <f>F140+F142</f>
        <v>0</v>
      </c>
    </row>
    <row r="140" spans="1:6" ht="63" customHeight="1">
      <c r="A140" s="16" t="s">
        <v>277</v>
      </c>
      <c r="B140" s="16" t="s">
        <v>134</v>
      </c>
      <c r="C140" s="23" t="s">
        <v>278</v>
      </c>
      <c r="D140" s="18">
        <f>D141</f>
        <v>200</v>
      </c>
      <c r="E140" s="18">
        <f>E141</f>
        <v>0</v>
      </c>
      <c r="F140" s="18">
        <f>F141</f>
        <v>0</v>
      </c>
    </row>
    <row r="141" spans="1:6" ht="45">
      <c r="A141" s="7" t="s">
        <v>277</v>
      </c>
      <c r="B141" s="7" t="s">
        <v>22</v>
      </c>
      <c r="C141" s="2" t="s">
        <v>52</v>
      </c>
      <c r="D141" s="3">
        <v>200</v>
      </c>
      <c r="E141" s="3"/>
      <c r="F141" s="3"/>
    </row>
    <row r="142" spans="1:6" ht="60" customHeight="1">
      <c r="A142" s="16" t="s">
        <v>275</v>
      </c>
      <c r="B142" s="16" t="s">
        <v>134</v>
      </c>
      <c r="C142" s="41" t="s">
        <v>276</v>
      </c>
      <c r="D142" s="18">
        <f>D143</f>
        <v>160</v>
      </c>
      <c r="E142" s="18">
        <f>E143</f>
        <v>0</v>
      </c>
      <c r="F142" s="18">
        <f>F143</f>
        <v>0</v>
      </c>
    </row>
    <row r="143" spans="1:6" ht="45">
      <c r="A143" s="7" t="s">
        <v>275</v>
      </c>
      <c r="B143" s="7" t="s">
        <v>22</v>
      </c>
      <c r="C143" s="2" t="s">
        <v>52</v>
      </c>
      <c r="D143" s="3">
        <v>160</v>
      </c>
      <c r="E143" s="3"/>
      <c r="F143" s="3"/>
    </row>
    <row r="144" spans="1:6" ht="33" customHeight="1">
      <c r="A144" s="21" t="s">
        <v>45</v>
      </c>
      <c r="B144" s="19"/>
      <c r="C144" s="20" t="s">
        <v>14</v>
      </c>
      <c r="D144" s="31">
        <f>D145+D147+D149</f>
        <v>7739.2000000000007</v>
      </c>
      <c r="E144" s="31">
        <f>E145+E147+E149</f>
        <v>7843.2</v>
      </c>
      <c r="F144" s="31">
        <f>F145+F147+F149</f>
        <v>7324.2</v>
      </c>
    </row>
    <row r="145" spans="1:6" ht="48.75" customHeight="1">
      <c r="A145" s="16" t="s">
        <v>171</v>
      </c>
      <c r="B145" s="16" t="s">
        <v>134</v>
      </c>
      <c r="C145" s="23" t="s">
        <v>244</v>
      </c>
      <c r="D145" s="18">
        <f>D146</f>
        <v>3985.7</v>
      </c>
      <c r="E145" s="18">
        <f>E146</f>
        <v>3985.7</v>
      </c>
      <c r="F145" s="18">
        <f>F146</f>
        <v>3985.7</v>
      </c>
    </row>
    <row r="146" spans="1:6" ht="30">
      <c r="A146" s="7" t="s">
        <v>171</v>
      </c>
      <c r="B146" s="7" t="s">
        <v>53</v>
      </c>
      <c r="C146" s="2" t="s">
        <v>54</v>
      </c>
      <c r="D146" s="3">
        <v>3985.7</v>
      </c>
      <c r="E146" s="3">
        <v>3985.7</v>
      </c>
      <c r="F146" s="3">
        <v>3985.7</v>
      </c>
    </row>
    <row r="147" spans="1:6" ht="49.5" customHeight="1">
      <c r="A147" s="16" t="s">
        <v>172</v>
      </c>
      <c r="B147" s="16" t="s">
        <v>134</v>
      </c>
      <c r="C147" s="23" t="s">
        <v>245</v>
      </c>
      <c r="D147" s="18">
        <f>D148</f>
        <v>3080.9</v>
      </c>
      <c r="E147" s="18">
        <f>E148</f>
        <v>3185.5</v>
      </c>
      <c r="F147" s="18">
        <f>F148</f>
        <v>3338.5</v>
      </c>
    </row>
    <row r="148" spans="1:6" ht="30">
      <c r="A148" s="7" t="s">
        <v>172</v>
      </c>
      <c r="B148" s="7" t="s">
        <v>53</v>
      </c>
      <c r="C148" s="2" t="s">
        <v>54</v>
      </c>
      <c r="D148" s="3">
        <v>3080.9</v>
      </c>
      <c r="E148" s="3">
        <v>3185.5</v>
      </c>
      <c r="F148" s="3">
        <v>3338.5</v>
      </c>
    </row>
    <row r="149" spans="1:6" ht="79.5" customHeight="1">
      <c r="A149" s="16" t="s">
        <v>246</v>
      </c>
      <c r="B149" s="16" t="s">
        <v>134</v>
      </c>
      <c r="C149" s="23" t="s">
        <v>247</v>
      </c>
      <c r="D149" s="18">
        <f>D150</f>
        <v>672.6</v>
      </c>
      <c r="E149" s="18">
        <f>E150</f>
        <v>672</v>
      </c>
      <c r="F149" s="18">
        <f>F150</f>
        <v>0</v>
      </c>
    </row>
    <row r="150" spans="1:6" ht="30">
      <c r="A150" s="7" t="s">
        <v>246</v>
      </c>
      <c r="B150" s="7" t="s">
        <v>53</v>
      </c>
      <c r="C150" s="2" t="s">
        <v>54</v>
      </c>
      <c r="D150" s="3">
        <v>672.6</v>
      </c>
      <c r="E150" s="3">
        <v>672</v>
      </c>
      <c r="F150" s="3"/>
    </row>
    <row r="151" spans="1:6" ht="57">
      <c r="A151" s="21" t="s">
        <v>289</v>
      </c>
      <c r="B151" s="19"/>
      <c r="C151" s="20" t="s">
        <v>290</v>
      </c>
      <c r="D151" s="49">
        <f t="shared" ref="D151:F152" si="5">D152</f>
        <v>180</v>
      </c>
      <c r="E151" s="49">
        <f t="shared" si="5"/>
        <v>0</v>
      </c>
      <c r="F151" s="49">
        <f t="shared" si="5"/>
        <v>0</v>
      </c>
    </row>
    <row r="152" spans="1:6" ht="32.25" customHeight="1">
      <c r="A152" s="16" t="s">
        <v>287</v>
      </c>
      <c r="B152" s="16"/>
      <c r="C152" s="23" t="s">
        <v>288</v>
      </c>
      <c r="D152" s="18">
        <f t="shared" si="5"/>
        <v>180</v>
      </c>
      <c r="E152" s="18">
        <f t="shared" si="5"/>
        <v>0</v>
      </c>
      <c r="F152" s="18">
        <f t="shared" si="5"/>
        <v>0</v>
      </c>
    </row>
    <row r="153" spans="1:6" ht="30">
      <c r="A153" s="7" t="s">
        <v>287</v>
      </c>
      <c r="B153" s="7" t="s">
        <v>53</v>
      </c>
      <c r="C153" s="2" t="s">
        <v>54</v>
      </c>
      <c r="D153" s="3">
        <v>180</v>
      </c>
      <c r="E153" s="3"/>
      <c r="F153" s="3"/>
    </row>
    <row r="154" spans="1:6" ht="71.25">
      <c r="A154" s="12" t="s">
        <v>46</v>
      </c>
      <c r="B154" s="12" t="s">
        <v>134</v>
      </c>
      <c r="C154" s="14" t="s">
        <v>109</v>
      </c>
      <c r="D154" s="15">
        <f>D155+D158+D161+D164</f>
        <v>895</v>
      </c>
      <c r="E154" s="15">
        <f>E155+E158+E161+E164</f>
        <v>895</v>
      </c>
      <c r="F154" s="15">
        <f>F155+F158+F161+F164</f>
        <v>895</v>
      </c>
    </row>
    <row r="155" spans="1:6" ht="57">
      <c r="A155" s="8" t="s">
        <v>47</v>
      </c>
      <c r="B155" s="8" t="s">
        <v>134</v>
      </c>
      <c r="C155" s="9" t="s">
        <v>38</v>
      </c>
      <c r="D155" s="10">
        <f t="shared" ref="D155:F156" si="6">D156</f>
        <v>100</v>
      </c>
      <c r="E155" s="10">
        <f t="shared" si="6"/>
        <v>100</v>
      </c>
      <c r="F155" s="10">
        <f t="shared" si="6"/>
        <v>100</v>
      </c>
    </row>
    <row r="156" spans="1:6" ht="45">
      <c r="A156" s="16" t="s">
        <v>48</v>
      </c>
      <c r="B156" s="16" t="s">
        <v>134</v>
      </c>
      <c r="C156" s="23" t="s">
        <v>39</v>
      </c>
      <c r="D156" s="18">
        <f t="shared" si="6"/>
        <v>100</v>
      </c>
      <c r="E156" s="18">
        <f t="shared" si="6"/>
        <v>100</v>
      </c>
      <c r="F156" s="18">
        <f t="shared" si="6"/>
        <v>100</v>
      </c>
    </row>
    <row r="157" spans="1:6" ht="30">
      <c r="A157" s="7" t="s">
        <v>48</v>
      </c>
      <c r="B157" s="7" t="s">
        <v>53</v>
      </c>
      <c r="C157" s="2" t="s">
        <v>54</v>
      </c>
      <c r="D157" s="3">
        <v>100</v>
      </c>
      <c r="E157" s="3">
        <v>100</v>
      </c>
      <c r="F157" s="3">
        <v>100</v>
      </c>
    </row>
    <row r="158" spans="1:6" ht="57">
      <c r="A158" s="8" t="s">
        <v>118</v>
      </c>
      <c r="B158" s="8" t="s">
        <v>134</v>
      </c>
      <c r="C158" s="9" t="s">
        <v>117</v>
      </c>
      <c r="D158" s="10">
        <f t="shared" ref="D158:F159" si="7">D159</f>
        <v>20</v>
      </c>
      <c r="E158" s="10">
        <f t="shared" si="7"/>
        <v>20</v>
      </c>
      <c r="F158" s="10">
        <f t="shared" si="7"/>
        <v>20</v>
      </c>
    </row>
    <row r="159" spans="1:6" ht="60">
      <c r="A159" s="16" t="s">
        <v>173</v>
      </c>
      <c r="B159" s="16" t="s">
        <v>134</v>
      </c>
      <c r="C159" s="23" t="s">
        <v>119</v>
      </c>
      <c r="D159" s="18">
        <f t="shared" si="7"/>
        <v>20</v>
      </c>
      <c r="E159" s="18">
        <f t="shared" si="7"/>
        <v>20</v>
      </c>
      <c r="F159" s="18">
        <f t="shared" si="7"/>
        <v>20</v>
      </c>
    </row>
    <row r="160" spans="1:6" ht="30">
      <c r="A160" s="7" t="s">
        <v>173</v>
      </c>
      <c r="B160" s="7" t="s">
        <v>53</v>
      </c>
      <c r="C160" s="2" t="s">
        <v>54</v>
      </c>
      <c r="D160" s="3">
        <v>20</v>
      </c>
      <c r="E160" s="3">
        <v>20</v>
      </c>
      <c r="F160" s="3">
        <v>20</v>
      </c>
    </row>
    <row r="161" spans="1:6" ht="57">
      <c r="A161" s="8" t="s">
        <v>121</v>
      </c>
      <c r="B161" s="8" t="s">
        <v>134</v>
      </c>
      <c r="C161" s="9" t="s">
        <v>120</v>
      </c>
      <c r="D161" s="10">
        <f t="shared" ref="D161:F162" si="8">D162</f>
        <v>20</v>
      </c>
      <c r="E161" s="10">
        <f t="shared" si="8"/>
        <v>20</v>
      </c>
      <c r="F161" s="10">
        <f t="shared" si="8"/>
        <v>20</v>
      </c>
    </row>
    <row r="162" spans="1:6" ht="45">
      <c r="A162" s="16" t="s">
        <v>174</v>
      </c>
      <c r="B162" s="16" t="s">
        <v>134</v>
      </c>
      <c r="C162" s="23" t="s">
        <v>122</v>
      </c>
      <c r="D162" s="18">
        <f t="shared" si="8"/>
        <v>20</v>
      </c>
      <c r="E162" s="18">
        <f t="shared" si="8"/>
        <v>20</v>
      </c>
      <c r="F162" s="18">
        <f t="shared" si="8"/>
        <v>20</v>
      </c>
    </row>
    <row r="163" spans="1:6" ht="30">
      <c r="A163" s="7" t="s">
        <v>174</v>
      </c>
      <c r="B163" s="7" t="s">
        <v>53</v>
      </c>
      <c r="C163" s="2" t="s">
        <v>54</v>
      </c>
      <c r="D163" s="3">
        <v>20</v>
      </c>
      <c r="E163" s="3">
        <v>20</v>
      </c>
      <c r="F163" s="3">
        <v>20</v>
      </c>
    </row>
    <row r="164" spans="1:6" ht="14.25">
      <c r="A164" s="8" t="s">
        <v>123</v>
      </c>
      <c r="B164" s="8" t="s">
        <v>134</v>
      </c>
      <c r="C164" s="9" t="s">
        <v>36</v>
      </c>
      <c r="D164" s="10">
        <f t="shared" ref="D164:F165" si="9">D165</f>
        <v>755</v>
      </c>
      <c r="E164" s="10">
        <f t="shared" si="9"/>
        <v>755</v>
      </c>
      <c r="F164" s="10">
        <f t="shared" si="9"/>
        <v>755</v>
      </c>
    </row>
    <row r="165" spans="1:6" ht="60">
      <c r="A165" s="16" t="s">
        <v>125</v>
      </c>
      <c r="B165" s="16" t="s">
        <v>134</v>
      </c>
      <c r="C165" s="23" t="s">
        <v>124</v>
      </c>
      <c r="D165" s="18">
        <f t="shared" si="9"/>
        <v>755</v>
      </c>
      <c r="E165" s="18">
        <f t="shared" si="9"/>
        <v>755</v>
      </c>
      <c r="F165" s="18">
        <f t="shared" si="9"/>
        <v>755</v>
      </c>
    </row>
    <row r="166" spans="1:6" ht="30">
      <c r="A166" s="7" t="s">
        <v>125</v>
      </c>
      <c r="B166" s="7" t="s">
        <v>53</v>
      </c>
      <c r="C166" s="2" t="s">
        <v>54</v>
      </c>
      <c r="D166" s="3">
        <v>755</v>
      </c>
      <c r="E166" s="3">
        <v>755</v>
      </c>
      <c r="F166" s="3">
        <v>755</v>
      </c>
    </row>
    <row r="167" spans="1:6" ht="57">
      <c r="A167" s="12" t="s">
        <v>126</v>
      </c>
      <c r="B167" s="12" t="s">
        <v>134</v>
      </c>
      <c r="C167" s="14" t="s">
        <v>147</v>
      </c>
      <c r="D167" s="15">
        <f>D168+D173+D184+D189</f>
        <v>1944.8000000000002</v>
      </c>
      <c r="E167" s="15">
        <f>E168+E173+E184+E189</f>
        <v>3167.9</v>
      </c>
      <c r="F167" s="15">
        <f>F168+F173+F184+F189</f>
        <v>3325.9</v>
      </c>
    </row>
    <row r="168" spans="1:6" ht="71.25">
      <c r="A168" s="8" t="s">
        <v>127</v>
      </c>
      <c r="B168" s="8" t="s">
        <v>134</v>
      </c>
      <c r="C168" s="9" t="s">
        <v>9</v>
      </c>
      <c r="D168" s="10">
        <f>D169+D171</f>
        <v>1223.2</v>
      </c>
      <c r="E168" s="10">
        <f>E169+E171</f>
        <v>2446.3000000000002</v>
      </c>
      <c r="F168" s="10">
        <f>F169+F171</f>
        <v>3057.9</v>
      </c>
    </row>
    <row r="169" spans="1:6" ht="80.25" customHeight="1">
      <c r="A169" s="16" t="s">
        <v>203</v>
      </c>
      <c r="B169" s="16" t="s">
        <v>134</v>
      </c>
      <c r="C169" s="23" t="s">
        <v>248</v>
      </c>
      <c r="D169" s="18">
        <f>D170</f>
        <v>1223.2</v>
      </c>
      <c r="E169" s="18">
        <f>E170</f>
        <v>1834.7</v>
      </c>
      <c r="F169" s="18">
        <f>F170</f>
        <v>2446.3000000000002</v>
      </c>
    </row>
    <row r="170" spans="1:6" ht="30">
      <c r="A170" s="7" t="s">
        <v>203</v>
      </c>
      <c r="B170" s="7" t="s">
        <v>53</v>
      </c>
      <c r="C170" s="2" t="s">
        <v>54</v>
      </c>
      <c r="D170" s="3">
        <v>1223.2</v>
      </c>
      <c r="E170" s="3">
        <v>1834.7</v>
      </c>
      <c r="F170" s="3">
        <v>2446.3000000000002</v>
      </c>
    </row>
    <row r="171" spans="1:6" ht="76.5" customHeight="1">
      <c r="A171" s="16" t="s">
        <v>202</v>
      </c>
      <c r="B171" s="16" t="s">
        <v>134</v>
      </c>
      <c r="C171" s="23" t="s">
        <v>249</v>
      </c>
      <c r="D171" s="18">
        <f>D172</f>
        <v>0</v>
      </c>
      <c r="E171" s="18">
        <f>E172</f>
        <v>611.6</v>
      </c>
      <c r="F171" s="18">
        <f>F172</f>
        <v>611.6</v>
      </c>
    </row>
    <row r="172" spans="1:6" ht="30">
      <c r="A172" s="7" t="s">
        <v>202</v>
      </c>
      <c r="B172" s="7" t="s">
        <v>53</v>
      </c>
      <c r="C172" s="2" t="s">
        <v>54</v>
      </c>
      <c r="D172" s="3">
        <v>0</v>
      </c>
      <c r="E172" s="3">
        <v>611.6</v>
      </c>
      <c r="F172" s="3">
        <v>611.6</v>
      </c>
    </row>
    <row r="173" spans="1:6" ht="28.5">
      <c r="A173" s="8" t="s">
        <v>11</v>
      </c>
      <c r="B173" s="8" t="s">
        <v>134</v>
      </c>
      <c r="C173" s="9" t="s">
        <v>10</v>
      </c>
      <c r="D173" s="10">
        <f>D174+D176+D178+D180+D182</f>
        <v>234</v>
      </c>
      <c r="E173" s="10">
        <f>E174+E176+E178+E180+E182</f>
        <v>234</v>
      </c>
      <c r="F173" s="10">
        <f>F174+F176+F178+F180+F182</f>
        <v>234</v>
      </c>
    </row>
    <row r="174" spans="1:6" ht="34.5" customHeight="1">
      <c r="A174" s="16" t="s">
        <v>175</v>
      </c>
      <c r="B174" s="16" t="s">
        <v>134</v>
      </c>
      <c r="C174" s="17" t="s">
        <v>12</v>
      </c>
      <c r="D174" s="18">
        <f>D175</f>
        <v>70</v>
      </c>
      <c r="E174" s="18">
        <f>E175</f>
        <v>70</v>
      </c>
      <c r="F174" s="18">
        <f>F175</f>
        <v>70</v>
      </c>
    </row>
    <row r="175" spans="1:6" ht="30">
      <c r="A175" s="7" t="s">
        <v>175</v>
      </c>
      <c r="B175" s="7" t="s">
        <v>53</v>
      </c>
      <c r="C175" s="2" t="s">
        <v>54</v>
      </c>
      <c r="D175" s="3">
        <v>70</v>
      </c>
      <c r="E175" s="3">
        <v>70</v>
      </c>
      <c r="F175" s="3">
        <v>70</v>
      </c>
    </row>
    <row r="176" spans="1:6" ht="35.25" customHeight="1">
      <c r="A176" s="16" t="s">
        <v>176</v>
      </c>
      <c r="B176" s="16" t="s">
        <v>134</v>
      </c>
      <c r="C176" s="23" t="s">
        <v>250</v>
      </c>
      <c r="D176" s="18">
        <f>D177</f>
        <v>32</v>
      </c>
      <c r="E176" s="18">
        <f>E177</f>
        <v>32</v>
      </c>
      <c r="F176" s="18">
        <f>F177</f>
        <v>32</v>
      </c>
    </row>
    <row r="177" spans="1:6" ht="30">
      <c r="A177" s="7" t="s">
        <v>176</v>
      </c>
      <c r="B177" s="7" t="s">
        <v>53</v>
      </c>
      <c r="C177" s="2" t="s">
        <v>54</v>
      </c>
      <c r="D177" s="3">
        <v>32</v>
      </c>
      <c r="E177" s="3">
        <v>32</v>
      </c>
      <c r="F177" s="3">
        <v>32</v>
      </c>
    </row>
    <row r="178" spans="1:6" ht="36" customHeight="1">
      <c r="A178" s="16" t="s">
        <v>177</v>
      </c>
      <c r="B178" s="16" t="s">
        <v>134</v>
      </c>
      <c r="C178" s="23" t="s">
        <v>251</v>
      </c>
      <c r="D178" s="18">
        <f>D179</f>
        <v>10</v>
      </c>
      <c r="E178" s="18">
        <f>E179</f>
        <v>10</v>
      </c>
      <c r="F178" s="18">
        <f>F179</f>
        <v>10</v>
      </c>
    </row>
    <row r="179" spans="1:6" ht="30">
      <c r="A179" s="7" t="s">
        <v>177</v>
      </c>
      <c r="B179" s="7" t="s">
        <v>53</v>
      </c>
      <c r="C179" s="2" t="s">
        <v>54</v>
      </c>
      <c r="D179" s="3">
        <v>10</v>
      </c>
      <c r="E179" s="3">
        <v>10</v>
      </c>
      <c r="F179" s="3">
        <v>10</v>
      </c>
    </row>
    <row r="180" spans="1:6" ht="33" customHeight="1">
      <c r="A180" s="16" t="s">
        <v>178</v>
      </c>
      <c r="B180" s="16" t="s">
        <v>134</v>
      </c>
      <c r="C180" s="23" t="s">
        <v>252</v>
      </c>
      <c r="D180" s="18">
        <f>D181</f>
        <v>110</v>
      </c>
      <c r="E180" s="18">
        <f>E181</f>
        <v>110</v>
      </c>
      <c r="F180" s="18">
        <f>F181</f>
        <v>110</v>
      </c>
    </row>
    <row r="181" spans="1:6" ht="30">
      <c r="A181" s="7" t="s">
        <v>178</v>
      </c>
      <c r="B181" s="7" t="s">
        <v>53</v>
      </c>
      <c r="C181" s="2" t="s">
        <v>54</v>
      </c>
      <c r="D181" s="3">
        <v>110</v>
      </c>
      <c r="E181" s="3">
        <v>110</v>
      </c>
      <c r="F181" s="3">
        <v>110</v>
      </c>
    </row>
    <row r="182" spans="1:6" ht="51" customHeight="1">
      <c r="A182" s="16" t="s">
        <v>179</v>
      </c>
      <c r="B182" s="16"/>
      <c r="C182" s="23" t="s">
        <v>253</v>
      </c>
      <c r="D182" s="18">
        <f>D183</f>
        <v>12</v>
      </c>
      <c r="E182" s="18">
        <f>E183</f>
        <v>12</v>
      </c>
      <c r="F182" s="18">
        <f>F183</f>
        <v>12</v>
      </c>
    </row>
    <row r="183" spans="1:6" ht="30">
      <c r="A183" s="7" t="s">
        <v>179</v>
      </c>
      <c r="B183" s="7" t="s">
        <v>53</v>
      </c>
      <c r="C183" s="2" t="s">
        <v>54</v>
      </c>
      <c r="D183" s="3">
        <v>12</v>
      </c>
      <c r="E183" s="3">
        <v>12</v>
      </c>
      <c r="F183" s="3">
        <v>12</v>
      </c>
    </row>
    <row r="184" spans="1:6" ht="42.75">
      <c r="A184" s="8" t="s">
        <v>16</v>
      </c>
      <c r="B184" s="8" t="s">
        <v>134</v>
      </c>
      <c r="C184" s="9" t="s">
        <v>15</v>
      </c>
      <c r="D184" s="10">
        <f>D185+D187</f>
        <v>34</v>
      </c>
      <c r="E184" s="10">
        <f>E185+E187</f>
        <v>34</v>
      </c>
      <c r="F184" s="10">
        <f>F185+F187</f>
        <v>34</v>
      </c>
    </row>
    <row r="185" spans="1:6" ht="33" customHeight="1">
      <c r="A185" s="16" t="s">
        <v>180</v>
      </c>
      <c r="B185" s="16" t="s">
        <v>134</v>
      </c>
      <c r="C185" s="17" t="s">
        <v>17</v>
      </c>
      <c r="D185" s="18">
        <f>D186</f>
        <v>24</v>
      </c>
      <c r="E185" s="18">
        <f>E186</f>
        <v>24</v>
      </c>
      <c r="F185" s="18">
        <f>F186</f>
        <v>24</v>
      </c>
    </row>
    <row r="186" spans="1:6" ht="30">
      <c r="A186" s="7" t="s">
        <v>180</v>
      </c>
      <c r="B186" s="7" t="s">
        <v>53</v>
      </c>
      <c r="C186" s="2" t="s">
        <v>54</v>
      </c>
      <c r="D186" s="3">
        <v>24</v>
      </c>
      <c r="E186" s="3">
        <v>24</v>
      </c>
      <c r="F186" s="3">
        <v>24</v>
      </c>
    </row>
    <row r="187" spans="1:6" ht="33.75" customHeight="1">
      <c r="A187" s="16" t="s">
        <v>181</v>
      </c>
      <c r="B187" s="16"/>
      <c r="C187" s="17" t="s">
        <v>18</v>
      </c>
      <c r="D187" s="18">
        <f>D188</f>
        <v>10</v>
      </c>
      <c r="E187" s="18">
        <f>E188</f>
        <v>10</v>
      </c>
      <c r="F187" s="18">
        <f>F188</f>
        <v>10</v>
      </c>
    </row>
    <row r="188" spans="1:6" ht="30">
      <c r="A188" s="7" t="s">
        <v>181</v>
      </c>
      <c r="B188" s="7" t="s">
        <v>53</v>
      </c>
      <c r="C188" s="2" t="s">
        <v>54</v>
      </c>
      <c r="D188" s="3">
        <v>10</v>
      </c>
      <c r="E188" s="3">
        <v>10</v>
      </c>
      <c r="F188" s="3">
        <v>10</v>
      </c>
    </row>
    <row r="189" spans="1:6" ht="32.25" customHeight="1">
      <c r="A189" s="8" t="s">
        <v>20</v>
      </c>
      <c r="B189" s="8" t="s">
        <v>134</v>
      </c>
      <c r="C189" s="9" t="s">
        <v>19</v>
      </c>
      <c r="D189" s="10">
        <f t="shared" ref="D189:F190" si="10">D190</f>
        <v>453.6</v>
      </c>
      <c r="E189" s="10">
        <f t="shared" si="10"/>
        <v>453.6</v>
      </c>
      <c r="F189" s="10">
        <f t="shared" si="10"/>
        <v>0</v>
      </c>
    </row>
    <row r="190" spans="1:6" ht="36" customHeight="1">
      <c r="A190" s="16" t="s">
        <v>21</v>
      </c>
      <c r="B190" s="16" t="s">
        <v>134</v>
      </c>
      <c r="C190" s="23" t="s">
        <v>254</v>
      </c>
      <c r="D190" s="18">
        <f t="shared" si="10"/>
        <v>453.6</v>
      </c>
      <c r="E190" s="18">
        <f t="shared" si="10"/>
        <v>453.6</v>
      </c>
      <c r="F190" s="18">
        <f t="shared" si="10"/>
        <v>0</v>
      </c>
    </row>
    <row r="191" spans="1:6" ht="30">
      <c r="A191" s="7" t="s">
        <v>21</v>
      </c>
      <c r="B191" s="7" t="s">
        <v>53</v>
      </c>
      <c r="C191" s="2" t="s">
        <v>54</v>
      </c>
      <c r="D191" s="3">
        <v>453.6</v>
      </c>
      <c r="E191" s="3">
        <v>453.6</v>
      </c>
      <c r="F191" s="3">
        <v>0</v>
      </c>
    </row>
    <row r="192" spans="1:6" ht="85.5">
      <c r="A192" s="12" t="s">
        <v>128</v>
      </c>
      <c r="B192" s="12" t="s">
        <v>134</v>
      </c>
      <c r="C192" s="14" t="s">
        <v>129</v>
      </c>
      <c r="D192" s="15">
        <f>D193+D198</f>
        <v>2242.8000000000002</v>
      </c>
      <c r="E192" s="15">
        <f>E193+E198</f>
        <v>2242.8000000000002</v>
      </c>
      <c r="F192" s="15">
        <f>F193+F198</f>
        <v>2011.4</v>
      </c>
    </row>
    <row r="193" spans="1:6" ht="57">
      <c r="A193" s="8" t="s">
        <v>130</v>
      </c>
      <c r="B193" s="8" t="s">
        <v>134</v>
      </c>
      <c r="C193" s="9" t="s">
        <v>71</v>
      </c>
      <c r="D193" s="10">
        <f>D194+D196</f>
        <v>500</v>
      </c>
      <c r="E193" s="10">
        <f>E194+E196</f>
        <v>500</v>
      </c>
      <c r="F193" s="10">
        <f>F194+F196</f>
        <v>268.60000000000002</v>
      </c>
    </row>
    <row r="194" spans="1:6" ht="15">
      <c r="A194" s="16" t="s">
        <v>182</v>
      </c>
      <c r="B194" s="16" t="s">
        <v>134</v>
      </c>
      <c r="C194" s="17" t="s">
        <v>70</v>
      </c>
      <c r="D194" s="18">
        <f>D195</f>
        <v>200</v>
      </c>
      <c r="E194" s="18">
        <f>E195</f>
        <v>200</v>
      </c>
      <c r="F194" s="18">
        <f>F195</f>
        <v>200</v>
      </c>
    </row>
    <row r="195" spans="1:6" ht="30">
      <c r="A195" s="7" t="s">
        <v>182</v>
      </c>
      <c r="B195" s="7" t="s">
        <v>53</v>
      </c>
      <c r="C195" s="2" t="s">
        <v>54</v>
      </c>
      <c r="D195" s="3">
        <v>200</v>
      </c>
      <c r="E195" s="3">
        <v>200</v>
      </c>
      <c r="F195" s="3">
        <v>200</v>
      </c>
    </row>
    <row r="196" spans="1:6" ht="94.5" customHeight="1">
      <c r="A196" s="16" t="s">
        <v>183</v>
      </c>
      <c r="B196" s="16" t="s">
        <v>134</v>
      </c>
      <c r="C196" s="17" t="s">
        <v>255</v>
      </c>
      <c r="D196" s="18">
        <f>D197</f>
        <v>300</v>
      </c>
      <c r="E196" s="18">
        <f>E197</f>
        <v>300</v>
      </c>
      <c r="F196" s="18">
        <f>F197</f>
        <v>68.599999999999994</v>
      </c>
    </row>
    <row r="197" spans="1:6" ht="30">
      <c r="A197" s="7" t="s">
        <v>183</v>
      </c>
      <c r="B197" s="7" t="s">
        <v>53</v>
      </c>
      <c r="C197" s="2" t="s">
        <v>54</v>
      </c>
      <c r="D197" s="3">
        <v>300</v>
      </c>
      <c r="E197" s="3">
        <v>300</v>
      </c>
      <c r="F197" s="3">
        <v>68.599999999999994</v>
      </c>
    </row>
    <row r="198" spans="1:6" ht="14.25">
      <c r="A198" s="8" t="s">
        <v>131</v>
      </c>
      <c r="B198" s="8" t="s">
        <v>134</v>
      </c>
      <c r="C198" s="9" t="s">
        <v>36</v>
      </c>
      <c r="D198" s="10">
        <f t="shared" ref="D198:F199" si="11">D199</f>
        <v>1742.8</v>
      </c>
      <c r="E198" s="10">
        <f t="shared" si="11"/>
        <v>1742.8</v>
      </c>
      <c r="F198" s="10">
        <f t="shared" si="11"/>
        <v>1742.8</v>
      </c>
    </row>
    <row r="199" spans="1:6" ht="79.5" customHeight="1">
      <c r="A199" s="16" t="s">
        <v>184</v>
      </c>
      <c r="B199" s="16" t="s">
        <v>134</v>
      </c>
      <c r="C199" s="23" t="s">
        <v>256</v>
      </c>
      <c r="D199" s="18">
        <f t="shared" si="11"/>
        <v>1742.8</v>
      </c>
      <c r="E199" s="18">
        <f t="shared" si="11"/>
        <v>1742.8</v>
      </c>
      <c r="F199" s="18">
        <f t="shared" si="11"/>
        <v>1742.8</v>
      </c>
    </row>
    <row r="200" spans="1:6" ht="45">
      <c r="A200" s="7" t="s">
        <v>184</v>
      </c>
      <c r="B200" s="7" t="s">
        <v>73</v>
      </c>
      <c r="C200" s="2" t="s">
        <v>94</v>
      </c>
      <c r="D200" s="3">
        <v>1742.8</v>
      </c>
      <c r="E200" s="3">
        <v>1742.8</v>
      </c>
      <c r="F200" s="3">
        <v>1742.8</v>
      </c>
    </row>
    <row r="201" spans="1:6" ht="63" customHeight="1">
      <c r="A201" s="12" t="s">
        <v>3</v>
      </c>
      <c r="B201" s="12" t="s">
        <v>134</v>
      </c>
      <c r="C201" s="14" t="s">
        <v>132</v>
      </c>
      <c r="D201" s="15">
        <f>D202+D219+D222</f>
        <v>15202</v>
      </c>
      <c r="E201" s="15">
        <f>E202+E219+E222</f>
        <v>14202</v>
      </c>
      <c r="F201" s="15">
        <f>F202+F219+F222</f>
        <v>13430</v>
      </c>
    </row>
    <row r="202" spans="1:6" ht="57">
      <c r="A202" s="8" t="s">
        <v>33</v>
      </c>
      <c r="B202" s="8" t="s">
        <v>134</v>
      </c>
      <c r="C202" s="9" t="s">
        <v>32</v>
      </c>
      <c r="D202" s="10">
        <f>D203+D205+D207+D209+D211+D213+D215+D217</f>
        <v>2002.8999999999999</v>
      </c>
      <c r="E202" s="10">
        <f>E203+E205+E207+E209+E211+E213+E215+E217</f>
        <v>1002.9</v>
      </c>
      <c r="F202" s="10">
        <f>F203+F205+F207+F209+F211+F213+F215+F217</f>
        <v>1002.9</v>
      </c>
    </row>
    <row r="203" spans="1:6" ht="63" customHeight="1">
      <c r="A203" s="16" t="s">
        <v>185</v>
      </c>
      <c r="B203" s="16" t="s">
        <v>134</v>
      </c>
      <c r="C203" s="17" t="s">
        <v>257</v>
      </c>
      <c r="D203" s="18">
        <f>D204</f>
        <v>85</v>
      </c>
      <c r="E203" s="18">
        <f>E204</f>
        <v>85</v>
      </c>
      <c r="F203" s="18">
        <f>F204</f>
        <v>85</v>
      </c>
    </row>
    <row r="204" spans="1:6" ht="30">
      <c r="A204" s="7" t="s">
        <v>185</v>
      </c>
      <c r="B204" s="7" t="s">
        <v>53</v>
      </c>
      <c r="C204" s="2" t="s">
        <v>54</v>
      </c>
      <c r="D204" s="3">
        <v>85</v>
      </c>
      <c r="E204" s="3">
        <v>85</v>
      </c>
      <c r="F204" s="3">
        <v>85</v>
      </c>
    </row>
    <row r="205" spans="1:6" ht="37.5" customHeight="1">
      <c r="A205" s="16" t="s">
        <v>186</v>
      </c>
      <c r="B205" s="16"/>
      <c r="C205" s="17" t="s">
        <v>258</v>
      </c>
      <c r="D205" s="18">
        <f>D206</f>
        <v>300</v>
      </c>
      <c r="E205" s="18">
        <f>E206</f>
        <v>0</v>
      </c>
      <c r="F205" s="18">
        <f>F206</f>
        <v>0</v>
      </c>
    </row>
    <row r="206" spans="1:6" ht="30">
      <c r="A206" s="7" t="s">
        <v>186</v>
      </c>
      <c r="B206" s="7" t="s">
        <v>53</v>
      </c>
      <c r="C206" s="2" t="s">
        <v>54</v>
      </c>
      <c r="D206" s="3">
        <v>300</v>
      </c>
      <c r="E206" s="3">
        <v>0</v>
      </c>
      <c r="F206" s="3">
        <v>0</v>
      </c>
    </row>
    <row r="207" spans="1:6" ht="62.25" customHeight="1">
      <c r="A207" s="16" t="s">
        <v>187</v>
      </c>
      <c r="B207" s="16"/>
      <c r="C207" s="17" t="s">
        <v>259</v>
      </c>
      <c r="D207" s="18">
        <f>D208</f>
        <v>286.5</v>
      </c>
      <c r="E207" s="18">
        <f>E208</f>
        <v>86.5</v>
      </c>
      <c r="F207" s="18">
        <f>F208</f>
        <v>86.5</v>
      </c>
    </row>
    <row r="208" spans="1:6" ht="30">
      <c r="A208" s="7" t="s">
        <v>187</v>
      </c>
      <c r="B208" s="7" t="s">
        <v>53</v>
      </c>
      <c r="C208" s="2" t="s">
        <v>54</v>
      </c>
      <c r="D208" s="3">
        <v>286.5</v>
      </c>
      <c r="E208" s="3">
        <v>86.5</v>
      </c>
      <c r="F208" s="3">
        <v>86.5</v>
      </c>
    </row>
    <row r="209" spans="1:6" ht="47.25" customHeight="1">
      <c r="A209" s="16" t="s">
        <v>188</v>
      </c>
      <c r="B209" s="16"/>
      <c r="C209" s="17" t="s">
        <v>260</v>
      </c>
      <c r="D209" s="18">
        <f>D210</f>
        <v>408</v>
      </c>
      <c r="E209" s="18">
        <f>E210</f>
        <v>408</v>
      </c>
      <c r="F209" s="18">
        <f>F210</f>
        <v>408</v>
      </c>
    </row>
    <row r="210" spans="1:6" ht="36" customHeight="1">
      <c r="A210" s="7" t="s">
        <v>188</v>
      </c>
      <c r="B210" s="7" t="s">
        <v>53</v>
      </c>
      <c r="C210" s="2" t="s">
        <v>54</v>
      </c>
      <c r="D210" s="3">
        <v>408</v>
      </c>
      <c r="E210" s="3">
        <v>408</v>
      </c>
      <c r="F210" s="3">
        <v>408</v>
      </c>
    </row>
    <row r="211" spans="1:6" ht="35.25" customHeight="1">
      <c r="A211" s="16" t="s">
        <v>189</v>
      </c>
      <c r="B211" s="16"/>
      <c r="C211" s="23" t="s">
        <v>263</v>
      </c>
      <c r="D211" s="18">
        <f>D212</f>
        <v>303.60000000000002</v>
      </c>
      <c r="E211" s="18">
        <f>E212</f>
        <v>303.60000000000002</v>
      </c>
      <c r="F211" s="18">
        <f>F212</f>
        <v>303.60000000000002</v>
      </c>
    </row>
    <row r="212" spans="1:6" ht="33" customHeight="1">
      <c r="A212" s="7" t="s">
        <v>189</v>
      </c>
      <c r="B212" s="7" t="s">
        <v>53</v>
      </c>
      <c r="C212" s="2" t="s">
        <v>54</v>
      </c>
      <c r="D212" s="3">
        <v>303.60000000000002</v>
      </c>
      <c r="E212" s="3">
        <v>303.60000000000002</v>
      </c>
      <c r="F212" s="3">
        <v>303.60000000000002</v>
      </c>
    </row>
    <row r="213" spans="1:6" ht="31.5" customHeight="1">
      <c r="A213" s="16" t="s">
        <v>190</v>
      </c>
      <c r="B213" s="16"/>
      <c r="C213" s="23" t="s">
        <v>261</v>
      </c>
      <c r="D213" s="18">
        <f>D214</f>
        <v>25</v>
      </c>
      <c r="E213" s="18">
        <f>E214</f>
        <v>25</v>
      </c>
      <c r="F213" s="18">
        <f>F214</f>
        <v>25</v>
      </c>
    </row>
    <row r="214" spans="1:6" ht="37.5" customHeight="1">
      <c r="A214" s="7" t="s">
        <v>190</v>
      </c>
      <c r="B214" s="7" t="s">
        <v>53</v>
      </c>
      <c r="C214" s="2" t="s">
        <v>54</v>
      </c>
      <c r="D214" s="3">
        <v>25</v>
      </c>
      <c r="E214" s="3">
        <v>25</v>
      </c>
      <c r="F214" s="3">
        <v>25</v>
      </c>
    </row>
    <row r="215" spans="1:6" ht="34.5" customHeight="1">
      <c r="A215" s="16" t="s">
        <v>191</v>
      </c>
      <c r="B215" s="16"/>
      <c r="C215" s="23" t="s">
        <v>262</v>
      </c>
      <c r="D215" s="18">
        <f>D216</f>
        <v>500</v>
      </c>
      <c r="E215" s="18">
        <f>E216</f>
        <v>0</v>
      </c>
      <c r="F215" s="18">
        <f>F216</f>
        <v>0</v>
      </c>
    </row>
    <row r="216" spans="1:6" ht="38.25" customHeight="1">
      <c r="A216" s="7" t="s">
        <v>191</v>
      </c>
      <c r="B216" s="7" t="s">
        <v>53</v>
      </c>
      <c r="C216" s="2" t="s">
        <v>54</v>
      </c>
      <c r="D216" s="3">
        <v>500</v>
      </c>
      <c r="E216" s="3">
        <v>0</v>
      </c>
      <c r="F216" s="3">
        <v>0</v>
      </c>
    </row>
    <row r="217" spans="1:6" ht="35.25" customHeight="1">
      <c r="A217" s="16" t="s">
        <v>192</v>
      </c>
      <c r="B217" s="16"/>
      <c r="C217" s="17" t="s">
        <v>24</v>
      </c>
      <c r="D217" s="18">
        <f>D218</f>
        <v>94.8</v>
      </c>
      <c r="E217" s="18">
        <f>E218</f>
        <v>94.8</v>
      </c>
      <c r="F217" s="18">
        <f>F218</f>
        <v>94.8</v>
      </c>
    </row>
    <row r="218" spans="1:6" ht="36" customHeight="1">
      <c r="A218" s="7" t="s">
        <v>192</v>
      </c>
      <c r="B218" s="7" t="s">
        <v>53</v>
      </c>
      <c r="C218" s="2" t="s">
        <v>54</v>
      </c>
      <c r="D218" s="3">
        <v>94.8</v>
      </c>
      <c r="E218" s="3">
        <v>94.8</v>
      </c>
      <c r="F218" s="3">
        <v>94.8</v>
      </c>
    </row>
    <row r="219" spans="1:6" ht="57">
      <c r="A219" s="8" t="s">
        <v>26</v>
      </c>
      <c r="B219" s="8" t="s">
        <v>134</v>
      </c>
      <c r="C219" s="9" t="s">
        <v>25</v>
      </c>
      <c r="D219" s="10">
        <f t="shared" ref="D219:F220" si="12">D220</f>
        <v>800</v>
      </c>
      <c r="E219" s="10">
        <f t="shared" si="12"/>
        <v>800</v>
      </c>
      <c r="F219" s="10">
        <f t="shared" si="12"/>
        <v>0</v>
      </c>
    </row>
    <row r="220" spans="1:6" ht="32.25" customHeight="1">
      <c r="A220" s="16" t="s">
        <v>144</v>
      </c>
      <c r="B220" s="16" t="s">
        <v>134</v>
      </c>
      <c r="C220" s="23" t="s">
        <v>264</v>
      </c>
      <c r="D220" s="18">
        <f t="shared" si="12"/>
        <v>800</v>
      </c>
      <c r="E220" s="18">
        <f t="shared" si="12"/>
        <v>800</v>
      </c>
      <c r="F220" s="18">
        <f t="shared" si="12"/>
        <v>0</v>
      </c>
    </row>
    <row r="221" spans="1:6" ht="30">
      <c r="A221" s="7" t="s">
        <v>144</v>
      </c>
      <c r="B221" s="7" t="s">
        <v>53</v>
      </c>
      <c r="C221" s="2" t="s">
        <v>54</v>
      </c>
      <c r="D221" s="3">
        <v>800</v>
      </c>
      <c r="E221" s="3">
        <v>800</v>
      </c>
      <c r="F221" s="3"/>
    </row>
    <row r="222" spans="1:6" ht="14.25">
      <c r="A222" s="8" t="s">
        <v>27</v>
      </c>
      <c r="B222" s="8" t="s">
        <v>134</v>
      </c>
      <c r="C222" s="9" t="s">
        <v>36</v>
      </c>
      <c r="D222" s="10">
        <f>D223+D225+D227+D229+D231+D233</f>
        <v>12399.1</v>
      </c>
      <c r="E222" s="10">
        <f>E223+E225+E227+E229+E231+E233</f>
        <v>12399.1</v>
      </c>
      <c r="F222" s="10">
        <f>F223+F225+F227+F229+F231+F233</f>
        <v>12427.1</v>
      </c>
    </row>
    <row r="223" spans="1:6" ht="32.25" customHeight="1">
      <c r="A223" s="29" t="s">
        <v>30</v>
      </c>
      <c r="B223" s="38"/>
      <c r="C223" s="22" t="s">
        <v>31</v>
      </c>
      <c r="D223" s="39">
        <f>D224</f>
        <v>905.1</v>
      </c>
      <c r="E223" s="39">
        <f>E224</f>
        <v>905.1</v>
      </c>
      <c r="F223" s="39">
        <f>F224</f>
        <v>905.1</v>
      </c>
    </row>
    <row r="224" spans="1:6" ht="30">
      <c r="A224" s="6" t="s">
        <v>30</v>
      </c>
      <c r="B224" s="7" t="s">
        <v>53</v>
      </c>
      <c r="C224" s="2" t="s">
        <v>54</v>
      </c>
      <c r="D224" s="33">
        <v>905.1</v>
      </c>
      <c r="E224" s="33">
        <v>905.1</v>
      </c>
      <c r="F224" s="33">
        <v>905.1</v>
      </c>
    </row>
    <row r="225" spans="1:6" ht="79.5" customHeight="1">
      <c r="A225" s="16" t="s">
        <v>29</v>
      </c>
      <c r="B225" s="16" t="s">
        <v>134</v>
      </c>
      <c r="C225" s="23" t="s">
        <v>265</v>
      </c>
      <c r="D225" s="18">
        <f>D226</f>
        <v>10881.6</v>
      </c>
      <c r="E225" s="18">
        <f>E226</f>
        <v>10881.6</v>
      </c>
      <c r="F225" s="18">
        <f>F226</f>
        <v>10881.6</v>
      </c>
    </row>
    <row r="226" spans="1:6" ht="30">
      <c r="A226" s="7" t="s">
        <v>29</v>
      </c>
      <c r="B226" s="7" t="s">
        <v>53</v>
      </c>
      <c r="C226" s="2" t="s">
        <v>54</v>
      </c>
      <c r="D226" s="3">
        <v>10881.6</v>
      </c>
      <c r="E226" s="3">
        <v>10881.6</v>
      </c>
      <c r="F226" s="3">
        <v>10881.6</v>
      </c>
    </row>
    <row r="227" spans="1:6" ht="80.25" customHeight="1">
      <c r="A227" s="16" t="s">
        <v>266</v>
      </c>
      <c r="B227" s="16"/>
      <c r="C227" s="23" t="s">
        <v>267</v>
      </c>
      <c r="D227" s="18">
        <f>D228</f>
        <v>255.1</v>
      </c>
      <c r="E227" s="18">
        <f>E228</f>
        <v>256.7</v>
      </c>
      <c r="F227" s="18">
        <f>F228</f>
        <v>256.7</v>
      </c>
    </row>
    <row r="228" spans="1:6" ht="30">
      <c r="A228" s="7" t="s">
        <v>266</v>
      </c>
      <c r="B228" s="7" t="s">
        <v>53</v>
      </c>
      <c r="C228" s="2" t="s">
        <v>54</v>
      </c>
      <c r="D228" s="3">
        <v>255.1</v>
      </c>
      <c r="E228" s="3">
        <v>256.7</v>
      </c>
      <c r="F228" s="3">
        <v>256.7</v>
      </c>
    </row>
    <row r="229" spans="1:6" ht="137.25" customHeight="1">
      <c r="A229" s="16" t="s">
        <v>193</v>
      </c>
      <c r="B229" s="16"/>
      <c r="C229" s="23" t="s">
        <v>268</v>
      </c>
      <c r="D229" s="18">
        <f>D230</f>
        <v>63.3</v>
      </c>
      <c r="E229" s="18">
        <f>E230</f>
        <v>63.3</v>
      </c>
      <c r="F229" s="18">
        <f>F230</f>
        <v>63.3</v>
      </c>
    </row>
    <row r="230" spans="1:6" ht="30">
      <c r="A230" s="7" t="s">
        <v>193</v>
      </c>
      <c r="B230" s="7" t="s">
        <v>53</v>
      </c>
      <c r="C230" s="2" t="s">
        <v>54</v>
      </c>
      <c r="D230" s="3">
        <v>63.3</v>
      </c>
      <c r="E230" s="3">
        <v>63.3</v>
      </c>
      <c r="F230" s="3">
        <v>63.3</v>
      </c>
    </row>
    <row r="231" spans="1:6" ht="91.5" customHeight="1">
      <c r="A231" s="16" t="s">
        <v>293</v>
      </c>
      <c r="B231" s="16"/>
      <c r="C231" s="17" t="s">
        <v>28</v>
      </c>
      <c r="D231" s="18">
        <f>D232</f>
        <v>294</v>
      </c>
      <c r="E231" s="18">
        <f>E232</f>
        <v>292.39999999999998</v>
      </c>
      <c r="F231" s="18">
        <f>F232</f>
        <v>292.39999999999998</v>
      </c>
    </row>
    <row r="232" spans="1:6" ht="30">
      <c r="A232" s="7" t="s">
        <v>293</v>
      </c>
      <c r="B232" s="7" t="s">
        <v>53</v>
      </c>
      <c r="C232" s="2" t="s">
        <v>54</v>
      </c>
      <c r="D232" s="3">
        <v>294</v>
      </c>
      <c r="E232" s="3">
        <v>292.39999999999998</v>
      </c>
      <c r="F232" s="3">
        <v>292.39999999999998</v>
      </c>
    </row>
    <row r="233" spans="1:6" ht="105">
      <c r="A233" s="16" t="s">
        <v>269</v>
      </c>
      <c r="B233" s="16"/>
      <c r="C233" s="17" t="s">
        <v>145</v>
      </c>
      <c r="D233" s="18">
        <f>D234</f>
        <v>0</v>
      </c>
      <c r="E233" s="18">
        <f>E234</f>
        <v>0</v>
      </c>
      <c r="F233" s="18">
        <f>F234</f>
        <v>28</v>
      </c>
    </row>
    <row r="234" spans="1:6" ht="30">
      <c r="A234" s="7" t="s">
        <v>269</v>
      </c>
      <c r="B234" s="7" t="s">
        <v>53</v>
      </c>
      <c r="C234" s="2" t="s">
        <v>54</v>
      </c>
      <c r="D234" s="3">
        <v>0</v>
      </c>
      <c r="E234" s="3">
        <v>0</v>
      </c>
      <c r="F234" s="3">
        <v>28</v>
      </c>
    </row>
    <row r="235" spans="1:6" ht="71.25">
      <c r="A235" s="12" t="s">
        <v>4</v>
      </c>
      <c r="B235" s="12" t="s">
        <v>134</v>
      </c>
      <c r="C235" s="14" t="s">
        <v>133</v>
      </c>
      <c r="D235" s="15">
        <f>D236+D241</f>
        <v>4028.9</v>
      </c>
      <c r="E235" s="15">
        <f>E236+E241</f>
        <v>3990.9</v>
      </c>
      <c r="F235" s="15">
        <f>F236+F241</f>
        <v>3790.9</v>
      </c>
    </row>
    <row r="236" spans="1:6" ht="78" customHeight="1">
      <c r="A236" s="8" t="s">
        <v>5</v>
      </c>
      <c r="B236" s="8" t="s">
        <v>134</v>
      </c>
      <c r="C236" s="9" t="s">
        <v>64</v>
      </c>
      <c r="D236" s="10">
        <f>D237+D239</f>
        <v>110</v>
      </c>
      <c r="E236" s="10">
        <f>E237+E239</f>
        <v>400</v>
      </c>
      <c r="F236" s="10">
        <f>F237+F239</f>
        <v>200</v>
      </c>
    </row>
    <row r="237" spans="1:6" ht="36" customHeight="1">
      <c r="A237" s="16" t="s">
        <v>194</v>
      </c>
      <c r="B237" s="16" t="s">
        <v>134</v>
      </c>
      <c r="C237" s="17" t="s">
        <v>63</v>
      </c>
      <c r="D237" s="18">
        <f>D238</f>
        <v>110</v>
      </c>
      <c r="E237" s="18">
        <f>E238</f>
        <v>400</v>
      </c>
      <c r="F237" s="18">
        <f>F238</f>
        <v>200</v>
      </c>
    </row>
    <row r="238" spans="1:6" ht="45">
      <c r="A238" s="7" t="s">
        <v>194</v>
      </c>
      <c r="B238" s="7" t="s">
        <v>23</v>
      </c>
      <c r="C238" s="2" t="s">
        <v>84</v>
      </c>
      <c r="D238" s="3">
        <v>110</v>
      </c>
      <c r="E238" s="3">
        <v>400</v>
      </c>
      <c r="F238" s="3">
        <v>200</v>
      </c>
    </row>
    <row r="239" spans="1:6" ht="66" customHeight="1">
      <c r="A239" s="16" t="s">
        <v>195</v>
      </c>
      <c r="B239" s="16" t="s">
        <v>134</v>
      </c>
      <c r="C239" s="23" t="s">
        <v>270</v>
      </c>
      <c r="D239" s="18">
        <f>D240</f>
        <v>0</v>
      </c>
      <c r="E239" s="18">
        <f>E240</f>
        <v>0</v>
      </c>
      <c r="F239" s="18">
        <f>F240</f>
        <v>0</v>
      </c>
    </row>
    <row r="240" spans="1:6" ht="49.5" customHeight="1">
      <c r="A240" s="7" t="s">
        <v>195</v>
      </c>
      <c r="B240" s="7" t="s">
        <v>23</v>
      </c>
      <c r="C240" s="2" t="s">
        <v>84</v>
      </c>
      <c r="D240" s="3">
        <v>0</v>
      </c>
      <c r="E240" s="3">
        <v>0</v>
      </c>
      <c r="F240" s="3">
        <v>0</v>
      </c>
    </row>
    <row r="241" spans="1:6" ht="14.25">
      <c r="A241" s="8" t="s">
        <v>6</v>
      </c>
      <c r="B241" s="8" t="s">
        <v>134</v>
      </c>
      <c r="C241" s="9" t="s">
        <v>36</v>
      </c>
      <c r="D241" s="10">
        <f>D242+D244</f>
        <v>3918.9</v>
      </c>
      <c r="E241" s="10">
        <f>E242+E244</f>
        <v>3590.9</v>
      </c>
      <c r="F241" s="10">
        <f>F242+F244</f>
        <v>3590.9</v>
      </c>
    </row>
    <row r="242" spans="1:6" ht="77.25" customHeight="1">
      <c r="A242" s="16" t="s">
        <v>65</v>
      </c>
      <c r="B242" s="16" t="s">
        <v>134</v>
      </c>
      <c r="C242" s="23" t="s">
        <v>271</v>
      </c>
      <c r="D242" s="18">
        <f>D243</f>
        <v>3590.9</v>
      </c>
      <c r="E242" s="18">
        <f>E243</f>
        <v>3590.9</v>
      </c>
      <c r="F242" s="18">
        <f>F243</f>
        <v>3590.9</v>
      </c>
    </row>
    <row r="243" spans="1:6" ht="45">
      <c r="A243" s="7" t="s">
        <v>65</v>
      </c>
      <c r="B243" s="7" t="s">
        <v>23</v>
      </c>
      <c r="C243" s="2" t="s">
        <v>84</v>
      </c>
      <c r="D243" s="3">
        <v>3590.9</v>
      </c>
      <c r="E243" s="3">
        <v>3590.9</v>
      </c>
      <c r="F243" s="3">
        <v>3590.9</v>
      </c>
    </row>
    <row r="244" spans="1:6" ht="75.75" customHeight="1">
      <c r="A244" s="16" t="s">
        <v>283</v>
      </c>
      <c r="B244" s="16" t="s">
        <v>134</v>
      </c>
      <c r="C244" s="23" t="s">
        <v>284</v>
      </c>
      <c r="D244" s="18">
        <f>D245</f>
        <v>328</v>
      </c>
      <c r="E244" s="18">
        <f>E245</f>
        <v>0</v>
      </c>
      <c r="F244" s="18">
        <f>F245</f>
        <v>0</v>
      </c>
    </row>
    <row r="245" spans="1:6" ht="45">
      <c r="A245" s="7" t="s">
        <v>283</v>
      </c>
      <c r="B245" s="7" t="s">
        <v>23</v>
      </c>
      <c r="C245" s="2" t="s">
        <v>84</v>
      </c>
      <c r="D245" s="3">
        <v>328</v>
      </c>
      <c r="E245" s="3">
        <v>0</v>
      </c>
      <c r="F245" s="3">
        <v>0</v>
      </c>
    </row>
    <row r="246" spans="1:6" ht="57">
      <c r="A246" s="12" t="s">
        <v>61</v>
      </c>
      <c r="B246" s="12" t="s">
        <v>134</v>
      </c>
      <c r="C246" s="14" t="s">
        <v>66</v>
      </c>
      <c r="D246" s="15">
        <f>D247+D249</f>
        <v>2467.5</v>
      </c>
      <c r="E246" s="15">
        <f>E247+E249</f>
        <v>467.5</v>
      </c>
      <c r="F246" s="15">
        <f>F247+F249</f>
        <v>440</v>
      </c>
    </row>
    <row r="247" spans="1:6" ht="28.5">
      <c r="A247" s="30" t="s">
        <v>62</v>
      </c>
      <c r="B247" s="30" t="s">
        <v>134</v>
      </c>
      <c r="C247" s="47" t="s">
        <v>67</v>
      </c>
      <c r="D247" s="48">
        <f>D248</f>
        <v>2000</v>
      </c>
      <c r="E247" s="48">
        <f>E248</f>
        <v>0</v>
      </c>
      <c r="F247" s="48">
        <f>F248</f>
        <v>0</v>
      </c>
    </row>
    <row r="248" spans="1:6" ht="45">
      <c r="A248" s="6" t="s">
        <v>62</v>
      </c>
      <c r="B248" s="7" t="s">
        <v>23</v>
      </c>
      <c r="C248" s="2" t="s">
        <v>84</v>
      </c>
      <c r="D248" s="3">
        <v>2000</v>
      </c>
      <c r="E248" s="3">
        <v>0</v>
      </c>
      <c r="F248" s="3">
        <v>0</v>
      </c>
    </row>
    <row r="249" spans="1:6" ht="42.75">
      <c r="A249" s="30" t="s">
        <v>72</v>
      </c>
      <c r="B249" s="30" t="s">
        <v>134</v>
      </c>
      <c r="C249" s="47" t="s">
        <v>204</v>
      </c>
      <c r="D249" s="48">
        <f>D250</f>
        <v>467.5</v>
      </c>
      <c r="E249" s="48">
        <f>E250</f>
        <v>467.5</v>
      </c>
      <c r="F249" s="48">
        <f>F250</f>
        <v>440</v>
      </c>
    </row>
    <row r="250" spans="1:6" ht="30">
      <c r="A250" s="6" t="s">
        <v>72</v>
      </c>
      <c r="B250" s="7" t="s">
        <v>69</v>
      </c>
      <c r="C250" s="32" t="s">
        <v>68</v>
      </c>
      <c r="D250" s="3">
        <v>467.5</v>
      </c>
      <c r="E250" s="3">
        <v>467.5</v>
      </c>
      <c r="F250" s="3">
        <v>440</v>
      </c>
    </row>
    <row r="251" spans="1:6">
      <c r="A251" s="4" t="s">
        <v>134</v>
      </c>
      <c r="D251">
        <v>174704.6</v>
      </c>
      <c r="E251">
        <v>170753.5</v>
      </c>
      <c r="F251">
        <v>169196.1</v>
      </c>
    </row>
    <row r="252" spans="1:6">
      <c r="A252" s="58"/>
      <c r="B252" s="58"/>
      <c r="C252" s="58"/>
      <c r="E252">
        <v>4268.8</v>
      </c>
      <c r="F252">
        <v>8459.7999999999993</v>
      </c>
    </row>
    <row r="253" spans="1:6">
      <c r="E253">
        <v>166484.70000000001</v>
      </c>
      <c r="F253">
        <v>160736.29999999999</v>
      </c>
    </row>
  </sheetData>
  <autoFilter ref="A11:C253"/>
  <mergeCells count="12">
    <mergeCell ref="C1:F1"/>
    <mergeCell ref="C2:F2"/>
    <mergeCell ref="C3:F3"/>
    <mergeCell ref="C4:F4"/>
    <mergeCell ref="A252:C252"/>
    <mergeCell ref="A7:A9"/>
    <mergeCell ref="B7:B9"/>
    <mergeCell ref="C7:C9"/>
    <mergeCell ref="D7:F7"/>
    <mergeCell ref="D8:D9"/>
    <mergeCell ref="E8:F8"/>
    <mergeCell ref="A6:F6"/>
  </mergeCells>
  <phoneticPr fontId="5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2013-12-17T08:31:25Z</cp:lastPrinted>
  <dcterms:created xsi:type="dcterms:W3CDTF">2006-09-16T00:00:00Z</dcterms:created>
  <dcterms:modified xsi:type="dcterms:W3CDTF">2014-01-09T13:23:37Z</dcterms:modified>
</cp:coreProperties>
</file>