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Table1" sheetId="1" r:id="rId1"/>
  </sheets>
  <definedNames>
    <definedName name="_xlnm._FilterDatabase" localSheetId="0" hidden="1">Table1!$A$6:$E$45</definedName>
    <definedName name="_xlnm.Print_Titles" localSheetId="0">Table1!$5:$5</definedName>
  </definedNames>
  <calcPr calcId="145621"/>
</workbook>
</file>

<file path=xl/calcChain.xml><?xml version="1.0" encoding="utf-8"?>
<calcChain xmlns="http://schemas.openxmlformats.org/spreadsheetml/2006/main">
  <c r="D22" i="1" l="1"/>
  <c r="E22" i="1"/>
  <c r="C40" i="1"/>
  <c r="C22" i="1"/>
  <c r="E46" i="1" l="1"/>
  <c r="D46" i="1"/>
  <c r="C46" i="1"/>
  <c r="E18" i="1"/>
  <c r="D18" i="1"/>
  <c r="C18" i="1"/>
  <c r="E40" i="1" l="1"/>
  <c r="D40" i="1"/>
  <c r="E8" i="1" l="1"/>
  <c r="D8" i="1"/>
  <c r="C8" i="1"/>
  <c r="D26" i="1" l="1"/>
  <c r="C26" i="1"/>
  <c r="E26" i="1"/>
  <c r="D15" i="1"/>
  <c r="C15" i="1"/>
  <c r="E15" i="1"/>
  <c r="E33" i="1"/>
  <c r="E36" i="1"/>
  <c r="E43" i="1"/>
  <c r="D43" i="1"/>
  <c r="C43" i="1"/>
  <c r="D36" i="1"/>
  <c r="C36" i="1"/>
  <c r="C33" i="1"/>
  <c r="D33" i="1"/>
  <c r="D7" i="1" l="1"/>
  <c r="E7" i="1"/>
  <c r="C7" i="1"/>
</calcChain>
</file>

<file path=xl/sharedStrings.xml><?xml version="1.0" encoding="utf-8"?>
<sst xmlns="http://schemas.openxmlformats.org/spreadsheetml/2006/main" count="87" uniqueCount="87">
  <si>
    <t/>
  </si>
  <si>
    <t>РП</t>
  </si>
  <si>
    <t>Наименование</t>
  </si>
  <si>
    <t>1</t>
  </si>
  <si>
    <t>2</t>
  </si>
  <si>
    <t>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</si>
  <si>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</si>
  <si>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</si>
  <si>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</si>
  <si>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</si>
  <si>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</si>
  <si>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</si>
  <si>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</si>
  <si>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</si>
  <si>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</si>
  <si>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</si>
  <si>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</si>
  <si>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</si>
  <si>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</si>
  <si>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</si>
  <si>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0400</t>
  </si>
  <si>
    <t>НАЦИОНАЛЬНАЯ ЭКОНОМИКА</t>
  </si>
  <si>
    <t>0401</t>
  </si>
  <si>
    <t>Общеэкономические вопросы</t>
  </si>
  <si>
    <t>0408</t>
  </si>
  <si>
    <t>Транспорт</t>
  </si>
  <si>
    <t>0409</t>
  </si>
  <si>
    <t>Дорожное хозяйство (дорожные фонды)</t>
  </si>
  <si>
    <t>0500</t>
  </si>
  <si>
    <t>ЖИЛИЩНО-КОММУНАЛЬНОЕ ХОЗЯЙСТВО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</si>
  <si>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</si>
  <si>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</si>
  <si>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</si>
  <si>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</si>
  <si>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</si>
  <si>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</si>
  <si>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</si>
  <si>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</si>
  <si>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</si>
  <si>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Профессиональная подготовка, переподготовка и повышение квалификации</t>
  </si>
  <si>
    <t>0707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</si>
  <si>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</si>
  <si>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</si>
  <si>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</si>
  <si>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</si>
  <si>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</si>
  <si>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</si>
  <si>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</si>
  <si>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</si>
  <si>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</si>
  <si>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</si>
  <si>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</si>
  <si>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</si>
  <si>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</si>
  <si>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</si>
  <si>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</si>
  <si>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</si>
  <si>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</si>
  <si>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</si>
  <si>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</si>
  <si>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</si>
  <si>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</si>
  <si>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</si>
  <si>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Телевидение и радиовещание</t>
  </si>
  <si>
    <t>Дополнительное образование детей</t>
  </si>
  <si>
    <t>0703</t>
  </si>
  <si>
    <t>Молодежная политика</t>
  </si>
  <si>
    <t>Судебная система</t>
  </si>
  <si>
    <t>0105</t>
  </si>
  <si>
    <t>Сумма, тыс.руб. (2022)</t>
  </si>
  <si>
    <t>Спорт высших достижений</t>
  </si>
  <si>
    <t>Сумма, тыс.руб. (2023)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</si>
  <si>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</si>
  <si>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</si>
  <si>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0111</t>
  </si>
  <si>
    <t>Резервные фонды</t>
  </si>
  <si>
    <t>Благоустройство</t>
  </si>
  <si>
    <t>0503</t>
  </si>
  <si>
    <t>Прочие межбюджетные трансферты общего характера</t>
  </si>
  <si>
    <t>МЕЖБЮДЖЕТНЫЕ ТРАНСФЕРТЫ ОБЩЕГО ХАРАКТЕРА БЮДЖЕТАМ  БЮДЖЕТНОЙ СИСТЕМЫ</t>
  </si>
  <si>
    <t>Распределение бюджетных ассигнований  бюджета муниципального образования Фировский район по разделам и подразделам классификации расходов бюджетов на 2022 год и на плановый период 2023 и 2024 годов</t>
  </si>
  <si>
    <t>Сумма, тыс.руб. (2024)</t>
  </si>
  <si>
    <t>0501</t>
  </si>
  <si>
    <t>Жилищное хозяйство</t>
  </si>
  <si>
    <t>Массовый спорт</t>
  </si>
  <si>
    <r>
      <t>"</t>
    </r>
    <r>
      <rPr>
        <b/>
        <sz val="10"/>
        <color rgb="FF000000"/>
        <rFont val="Times New Roman"/>
        <family val="1"/>
        <charset val="204"/>
      </rPr>
      <t>Приложение 4</t>
    </r>
    <r>
      <rPr>
        <sz val="10"/>
        <color rgb="FF000000"/>
        <rFont val="Times New Roman"/>
        <family val="1"/>
        <charset val="204"/>
      </rPr>
      <t xml:space="preserve">
к решению Собрания депутатов Фировского района 
"О бюджете муниципального образования Фировский район 
на 2022 год и на плановый период 2023 и 2024 годов"
</t>
    </r>
  </si>
  <si>
    <r>
      <rPr>
        <b/>
        <sz val="10"/>
        <color indexed="8"/>
        <rFont val="Times New Roman"/>
        <family val="1"/>
        <charset val="204"/>
      </rPr>
      <t>Приложение 3</t>
    </r>
    <r>
      <rPr>
        <sz val="10"/>
        <color indexed="8"/>
        <rFont val="Times New Roman"/>
        <family val="1"/>
        <charset val="204"/>
      </rPr>
      <t xml:space="preserve">
к решению Собрания депутатов Фировского района от 30.06.2022  № 94
"О внесении изменений в решение  от 23.12.2021 № 86 
"О бюджете муниципального образования Фировский район 
на 2022 год и на плановый период 2023 и 2024 годов"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</si>
</sst>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10"/>
      <color rgb="FF000000"/>
      <name val="Times New Roman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0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>
      <alignment vertical="top" wrapText="1"/>
    </xf>
  </cellStyleXfs>
  <cellXfs count="33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5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top" wrapText="1"/>
    </xf>
    <xf numFmtId="0" fontId="6" fillId="4" borderId="3" xfId="0" applyFont="1" applyFill="1" applyBorder="1" applyAlignment="1" applyProtection="1">
      <alignment vertical="center" wrapText="1"/>
      <protection locked="0"/>
    </xf>
    <xf numFmtId="0" fontId="1" fillId="0" borderId="5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vertical="top" wrapText="1"/>
    </xf>
    <xf numFmtId="165" fontId="1" fillId="0" borderId="5" xfId="0" applyNumberFormat="1" applyFont="1" applyFill="1" applyBorder="1" applyAlignment="1">
      <alignment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vertical="top" wrapText="1"/>
    </xf>
    <xf numFmtId="0" fontId="8" fillId="5" borderId="4" xfId="0" applyFont="1" applyFill="1" applyBorder="1" applyAlignment="1">
      <alignment horizontal="center" vertical="top" wrapText="1"/>
    </xf>
    <xf numFmtId="0" fontId="9" fillId="5" borderId="4" xfId="0" applyFont="1" applyFill="1" applyBorder="1" applyAlignment="1">
      <alignment vertical="top" wrapText="1"/>
    </xf>
    <xf numFmtId="0" fontId="8" fillId="5" borderId="4" xfId="0" applyFont="1" applyFill="1" applyBorder="1" applyAlignment="1">
      <alignment vertical="top" wrapText="1"/>
    </xf>
    <xf numFmtId="4" fontId="8" fillId="5" borderId="4" xfId="0" applyNumberFormat="1" applyFont="1" applyFill="1" applyBorder="1" applyAlignment="1">
      <alignment vertical="top" wrapText="1"/>
    </xf>
    <xf numFmtId="4" fontId="7" fillId="0" borderId="4" xfId="0" applyNumberFormat="1" applyFont="1" applyFill="1" applyBorder="1" applyAlignment="1">
      <alignment vertical="top" wrapText="1"/>
    </xf>
    <xf numFmtId="49" fontId="1" fillId="4" borderId="1" xfId="0" applyNumberFormat="1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vertical="top" wrapText="1"/>
    </xf>
    <xf numFmtId="164" fontId="1" fillId="4" borderId="1" xfId="0" applyNumberFormat="1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center" vertical="top" wrapText="1"/>
    </xf>
    <xf numFmtId="0" fontId="5" fillId="4" borderId="0" xfId="0" applyFont="1" applyFill="1" applyAlignment="1">
      <alignment horizontal="right" vertical="top" wrapText="1"/>
    </xf>
    <xf numFmtId="0" fontId="10" fillId="0" borderId="0" xfId="0" applyFont="1" applyFill="1" applyAlignment="1">
      <alignment horizontal="righ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66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abSelected="1" showWhiteSpace="0" zoomScaleNormal="100" zoomScaleSheetLayoutView="100" workbookViewId="0">
      <selection sqref="A1:E1"/>
    </sheetView>
  </sheetViews>
  <sheetFormatPr defaultRowHeight="12.75" x14ac:dyDescent="0.2"/>
  <cols>
    <col min="1" max="1" width="8" customWidth="1"/>
    <col min="2" max="2" width="43.6640625" customWidth="1"/>
    <col min="3" max="3" width="14" customWidth="1"/>
    <col min="4" max="4" width="14.33203125" customWidth="1"/>
    <col min="5" max="5" width="14" customWidth="1"/>
  </cols>
  <sheetData>
    <row r="1" spans="1:5" ht="64.5" customHeight="1" x14ac:dyDescent="0.2">
      <c r="A1" s="29" t="s">
        <v>86</v>
      </c>
      <c r="B1" s="30"/>
      <c r="C1" s="30"/>
      <c r="D1" s="30"/>
      <c r="E1" s="30"/>
    </row>
    <row r="2" spans="1:5" ht="53.25" customHeight="1" x14ac:dyDescent="0.2">
      <c r="A2" s="30" t="s">
        <v>85</v>
      </c>
      <c r="B2" s="32"/>
      <c r="C2" s="32"/>
      <c r="D2" s="32"/>
      <c r="E2" s="32"/>
    </row>
    <row r="3" spans="1:5" ht="86.25" customHeight="1" x14ac:dyDescent="0.2">
      <c r="A3" s="31" t="s">
        <v>80</v>
      </c>
      <c r="B3" s="31"/>
      <c r="C3" s="31"/>
      <c r="D3" s="31"/>
      <c r="E3" s="31"/>
    </row>
    <row r="4" spans="1:5" s="3" customFormat="1" ht="46.5" customHeight="1" x14ac:dyDescent="0.2">
      <c r="A4" s="4" t="s">
        <v>1</v>
      </c>
      <c r="B4" s="4" t="s">
        <v>2</v>
      </c>
      <c r="C4" s="12" t="s">
        <v>69</v>
      </c>
      <c r="D4" s="12" t="s">
        <v>71</v>
      </c>
      <c r="E4" s="12" t="s">
        <v>81</v>
      </c>
    </row>
    <row r="5" spans="1:5" ht="15" x14ac:dyDescent="0.2">
      <c r="A5" s="1" t="s">
        <v>3</v>
      </c>
      <c r="B5" s="1" t="s">
        <v>4</v>
      </c>
      <c r="C5" s="1">
        <v>3</v>
      </c>
      <c r="D5" s="1">
        <v>4</v>
      </c>
      <c r="E5" s="1">
        <v>5</v>
      </c>
    </row>
    <row r="6" spans="1:5" ht="15" x14ac:dyDescent="0.2">
      <c r="A6" s="1"/>
      <c r="B6" s="1"/>
      <c r="C6" s="1"/>
      <c r="D6" s="1"/>
      <c r="E6" s="1"/>
    </row>
    <row r="7" spans="1:5" ht="14.25" x14ac:dyDescent="0.2">
      <c r="A7" s="5" t="s">
        <v>0</v>
      </c>
      <c r="B7" s="6" t="s">
        <v>5</v>
      </c>
      <c r="C7" s="7">
        <f>C8+C15+C18+C22+C26+C33+C36+C40+C43+C46</f>
        <v>310774.8</v>
      </c>
      <c r="D7" s="7">
        <f>D8+D15+D18+D22+D26+D33+D36+D40+D43</f>
        <v>258121.50000000003</v>
      </c>
      <c r="E7" s="7">
        <f>E8+E15+E18+E22+E26+E33+E36+E40+E43</f>
        <v>250768.60000000003</v>
      </c>
    </row>
    <row r="8" spans="1:5" ht="28.5" x14ac:dyDescent="0.2">
      <c r="A8" s="8" t="s">
        <v>6</v>
      </c>
      <c r="B8" s="9" t="s">
        <v>7</v>
      </c>
      <c r="C8" s="10">
        <f>C9+C10+C12+C14+C11+C13</f>
        <v>35100.199999999997</v>
      </c>
      <c r="D8" s="10">
        <f t="shared" ref="D8:E8" si="0">D9+D10+D12+D14+D11+D13</f>
        <v>27993.200000000001</v>
      </c>
      <c r="E8" s="10">
        <f t="shared" si="0"/>
        <v>24260.899999999998</v>
      </c>
    </row>
    <row r="9" spans="1:5" ht="63.75" customHeight="1" x14ac:dyDescent="0.2">
      <c r="A9" s="1" t="s">
        <v>8</v>
      </c>
      <c r="B9" s="2" t="s">
        <v>9</v>
      </c>
      <c r="C9" s="13">
        <v>2103.3000000000002</v>
      </c>
      <c r="D9" s="13">
        <v>1321</v>
      </c>
      <c r="E9" s="13">
        <v>1321</v>
      </c>
    </row>
    <row r="10" spans="1:5" ht="93" customHeight="1" x14ac:dyDescent="0.2">
      <c r="A10" s="1" t="s">
        <v>10</v>
      </c>
      <c r="B10" s="2" t="s">
        <v>11</v>
      </c>
      <c r="C10" s="13">
        <v>12216.6</v>
      </c>
      <c r="D10" s="13">
        <v>11945.7</v>
      </c>
      <c r="E10" s="13">
        <v>9773.2000000000007</v>
      </c>
    </row>
    <row r="11" spans="1:5" ht="21" customHeight="1" x14ac:dyDescent="0.2">
      <c r="A11" s="11" t="s">
        <v>68</v>
      </c>
      <c r="B11" s="2" t="s">
        <v>67</v>
      </c>
      <c r="C11" s="13">
        <v>55</v>
      </c>
      <c r="D11" s="13">
        <v>3.7</v>
      </c>
      <c r="E11" s="13">
        <v>3.3</v>
      </c>
    </row>
    <row r="12" spans="1:5" ht="61.5" customHeight="1" x14ac:dyDescent="0.2">
      <c r="A12" s="1" t="s">
        <v>12</v>
      </c>
      <c r="B12" s="2" t="s">
        <v>13</v>
      </c>
      <c r="C12" s="13">
        <v>7239.1</v>
      </c>
      <c r="D12" s="13">
        <v>6002.4</v>
      </c>
      <c r="E12" s="13">
        <v>6002.4</v>
      </c>
    </row>
    <row r="13" spans="1:5" ht="16.5" customHeight="1" x14ac:dyDescent="0.2">
      <c r="A13" s="11" t="s">
        <v>74</v>
      </c>
      <c r="B13" s="14" t="s">
        <v>75</v>
      </c>
      <c r="C13" s="13">
        <v>470</v>
      </c>
      <c r="D13" s="13">
        <v>100</v>
      </c>
      <c r="E13" s="13">
        <v>100</v>
      </c>
    </row>
    <row r="14" spans="1:5" ht="18" customHeight="1" x14ac:dyDescent="0.2">
      <c r="A14" s="1" t="s">
        <v>14</v>
      </c>
      <c r="B14" s="2" t="s">
        <v>15</v>
      </c>
      <c r="C14" s="13">
        <v>13016.2</v>
      </c>
      <c r="D14" s="13">
        <v>8620.4</v>
      </c>
      <c r="E14" s="13">
        <v>7061</v>
      </c>
    </row>
    <row r="15" spans="1:5" ht="57" x14ac:dyDescent="0.2">
      <c r="A15" s="8" t="s">
        <v>16</v>
      </c>
      <c r="B15" s="9" t="s">
        <v>17</v>
      </c>
      <c r="C15" s="10">
        <f>C16+C17</f>
        <v>2997.7000000000003</v>
      </c>
      <c r="D15" s="10">
        <f>D16+D17</f>
        <v>2943.7999999999997</v>
      </c>
      <c r="E15" s="10">
        <f>E16+E17</f>
        <v>2817.5</v>
      </c>
    </row>
    <row r="16" spans="1:5" ht="15" x14ac:dyDescent="0.2">
      <c r="A16" s="1" t="s">
        <v>18</v>
      </c>
      <c r="B16" s="2" t="s">
        <v>19</v>
      </c>
      <c r="C16" s="2">
        <v>371.4</v>
      </c>
      <c r="D16" s="13">
        <v>317.60000000000002</v>
      </c>
      <c r="E16" s="13">
        <v>317.60000000000002</v>
      </c>
    </row>
    <row r="17" spans="1:5" ht="62.25" customHeight="1" x14ac:dyDescent="0.2">
      <c r="A17" s="11" t="s">
        <v>72</v>
      </c>
      <c r="B17" s="2" t="s">
        <v>73</v>
      </c>
      <c r="C17" s="13">
        <v>2626.3</v>
      </c>
      <c r="D17" s="2">
        <v>2626.2</v>
      </c>
      <c r="E17" s="2">
        <v>2499.9</v>
      </c>
    </row>
    <row r="18" spans="1:5" ht="14.25" x14ac:dyDescent="0.2">
      <c r="A18" s="8" t="s">
        <v>20</v>
      </c>
      <c r="B18" s="9" t="s">
        <v>21</v>
      </c>
      <c r="C18" s="10">
        <f>C19+C20+C21</f>
        <v>40587.699999999997</v>
      </c>
      <c r="D18" s="10">
        <f t="shared" ref="D18:E18" si="1">D19+D20+D21</f>
        <v>25907.5</v>
      </c>
      <c r="E18" s="10">
        <f t="shared" si="1"/>
        <v>26504.9</v>
      </c>
    </row>
    <row r="19" spans="1:5" ht="16.5" customHeight="1" x14ac:dyDescent="0.2">
      <c r="A19" s="1" t="s">
        <v>22</v>
      </c>
      <c r="B19" s="2" t="s">
        <v>23</v>
      </c>
      <c r="C19" s="13">
        <v>430</v>
      </c>
      <c r="D19" s="13">
        <v>193</v>
      </c>
      <c r="E19" s="13">
        <v>193</v>
      </c>
    </row>
    <row r="20" spans="1:5" ht="15" x14ac:dyDescent="0.2">
      <c r="A20" s="1" t="s">
        <v>24</v>
      </c>
      <c r="B20" s="2" t="s">
        <v>25</v>
      </c>
      <c r="C20" s="13">
        <v>10555.2</v>
      </c>
      <c r="D20" s="13">
        <v>10587.3</v>
      </c>
      <c r="E20" s="13">
        <v>10619.3</v>
      </c>
    </row>
    <row r="21" spans="1:5" ht="21" customHeight="1" x14ac:dyDescent="0.2">
      <c r="A21" s="1" t="s">
        <v>26</v>
      </c>
      <c r="B21" s="2" t="s">
        <v>27</v>
      </c>
      <c r="C21" s="13">
        <v>29602.5</v>
      </c>
      <c r="D21" s="13">
        <v>15127.2</v>
      </c>
      <c r="E21" s="13">
        <v>15692.6</v>
      </c>
    </row>
    <row r="22" spans="1:5" ht="28.5" x14ac:dyDescent="0.2">
      <c r="A22" s="8" t="s">
        <v>28</v>
      </c>
      <c r="B22" s="9" t="s">
        <v>29</v>
      </c>
      <c r="C22" s="10">
        <f>C24+C25+C23</f>
        <v>5040.8999999999996</v>
      </c>
      <c r="D22" s="10">
        <f t="shared" ref="D22:E22" si="2">D24+D25+D23</f>
        <v>750</v>
      </c>
      <c r="E22" s="10">
        <f t="shared" si="2"/>
        <v>750</v>
      </c>
    </row>
    <row r="23" spans="1:5" ht="15" x14ac:dyDescent="0.2">
      <c r="A23" s="25" t="s">
        <v>82</v>
      </c>
      <c r="B23" s="26" t="s">
        <v>83</v>
      </c>
      <c r="C23" s="27">
        <v>79.900000000000006</v>
      </c>
      <c r="D23" s="27">
        <v>0</v>
      </c>
      <c r="E23" s="27">
        <v>0</v>
      </c>
    </row>
    <row r="24" spans="1:5" ht="15" x14ac:dyDescent="0.2">
      <c r="A24" s="1" t="s">
        <v>30</v>
      </c>
      <c r="B24" s="2" t="s">
        <v>31</v>
      </c>
      <c r="C24" s="13">
        <v>3961</v>
      </c>
      <c r="D24" s="13">
        <v>750</v>
      </c>
      <c r="E24" s="13">
        <v>750</v>
      </c>
    </row>
    <row r="25" spans="1:5" ht="15" x14ac:dyDescent="0.2">
      <c r="A25" s="11" t="s">
        <v>77</v>
      </c>
      <c r="B25" s="2" t="s">
        <v>76</v>
      </c>
      <c r="C25" s="13">
        <v>1000</v>
      </c>
      <c r="D25" s="13">
        <v>0</v>
      </c>
      <c r="E25" s="13">
        <v>0</v>
      </c>
    </row>
    <row r="26" spans="1:5" ht="14.25" x14ac:dyDescent="0.2">
      <c r="A26" s="8" t="s">
        <v>32</v>
      </c>
      <c r="B26" s="9" t="s">
        <v>33</v>
      </c>
      <c r="C26" s="10">
        <f>C27+C28+C30+C31+C32+C29</f>
        <v>165457.60000000001</v>
      </c>
      <c r="D26" s="10">
        <f>D27+D28+D30+D31+D32+D29</f>
        <v>151651.80000000002</v>
      </c>
      <c r="E26" s="10">
        <f>E27+E28+E30+E31+E32+E29</f>
        <v>151763.60000000003</v>
      </c>
    </row>
    <row r="27" spans="1:5" ht="15" x14ac:dyDescent="0.2">
      <c r="A27" s="1" t="s">
        <v>34</v>
      </c>
      <c r="B27" s="2" t="s">
        <v>35</v>
      </c>
      <c r="C27" s="13">
        <v>39838.6</v>
      </c>
      <c r="D27" s="13">
        <v>37322.1</v>
      </c>
      <c r="E27" s="13">
        <v>37322.1</v>
      </c>
    </row>
    <row r="28" spans="1:5" ht="15" x14ac:dyDescent="0.2">
      <c r="A28" s="1" t="s">
        <v>36</v>
      </c>
      <c r="B28" s="2" t="s">
        <v>37</v>
      </c>
      <c r="C28" s="13">
        <v>113572.5</v>
      </c>
      <c r="D28" s="13">
        <v>105178.8</v>
      </c>
      <c r="E28" s="13">
        <v>105287.6</v>
      </c>
    </row>
    <row r="29" spans="1:5" ht="15" x14ac:dyDescent="0.2">
      <c r="A29" s="11" t="s">
        <v>65</v>
      </c>
      <c r="B29" s="2" t="s">
        <v>64</v>
      </c>
      <c r="C29" s="13">
        <v>7631.3</v>
      </c>
      <c r="D29" s="13">
        <v>5008.1000000000004</v>
      </c>
      <c r="E29" s="13">
        <v>5008.1000000000004</v>
      </c>
    </row>
    <row r="30" spans="1:5" ht="45.75" customHeight="1" x14ac:dyDescent="0.2">
      <c r="A30" s="1" t="s">
        <v>38</v>
      </c>
      <c r="B30" s="2" t="s">
        <v>39</v>
      </c>
      <c r="C30" s="13">
        <v>425</v>
      </c>
      <c r="D30" s="13">
        <v>439.5</v>
      </c>
      <c r="E30" s="13">
        <v>439.5</v>
      </c>
    </row>
    <row r="31" spans="1:5" ht="20.25" customHeight="1" x14ac:dyDescent="0.2">
      <c r="A31" s="1" t="s">
        <v>40</v>
      </c>
      <c r="B31" s="2" t="s">
        <v>66</v>
      </c>
      <c r="C31" s="13">
        <v>817.6</v>
      </c>
      <c r="D31" s="13">
        <v>667.6</v>
      </c>
      <c r="E31" s="13">
        <v>667.6</v>
      </c>
    </row>
    <row r="32" spans="1:5" ht="15" x14ac:dyDescent="0.2">
      <c r="A32" s="1" t="s">
        <v>41</v>
      </c>
      <c r="B32" s="2" t="s">
        <v>42</v>
      </c>
      <c r="C32" s="13">
        <v>3172.6</v>
      </c>
      <c r="D32" s="13">
        <v>3035.7</v>
      </c>
      <c r="E32" s="13">
        <v>3038.7</v>
      </c>
    </row>
    <row r="33" spans="1:5" ht="28.5" x14ac:dyDescent="0.2">
      <c r="A33" s="8" t="s">
        <v>43</v>
      </c>
      <c r="B33" s="9" t="s">
        <v>44</v>
      </c>
      <c r="C33" s="10">
        <f>C34+C35</f>
        <v>37222.6</v>
      </c>
      <c r="D33" s="10">
        <f>D34+D35</f>
        <v>37222.6</v>
      </c>
      <c r="E33" s="10">
        <f>E34+E35</f>
        <v>33019.1</v>
      </c>
    </row>
    <row r="34" spans="1:5" ht="15" x14ac:dyDescent="0.2">
      <c r="A34" s="1" t="s">
        <v>45</v>
      </c>
      <c r="B34" s="2" t="s">
        <v>46</v>
      </c>
      <c r="C34" s="13">
        <v>35722.5</v>
      </c>
      <c r="D34" s="13">
        <v>35722.5</v>
      </c>
      <c r="E34" s="13">
        <v>31519</v>
      </c>
    </row>
    <row r="35" spans="1:5" ht="30" x14ac:dyDescent="0.2">
      <c r="A35" s="1" t="s">
        <v>47</v>
      </c>
      <c r="B35" s="2" t="s">
        <v>48</v>
      </c>
      <c r="C35" s="13">
        <v>1500.1</v>
      </c>
      <c r="D35" s="13">
        <v>1500.1</v>
      </c>
      <c r="E35" s="13">
        <v>1500.1</v>
      </c>
    </row>
    <row r="36" spans="1:5" ht="14.25" x14ac:dyDescent="0.2">
      <c r="A36" s="8" t="s">
        <v>49</v>
      </c>
      <c r="B36" s="9" t="s">
        <v>50</v>
      </c>
      <c r="C36" s="10">
        <f>C37+C38+C39</f>
        <v>8599.9</v>
      </c>
      <c r="D36" s="10">
        <f>D37+D38+D39</f>
        <v>6156.1</v>
      </c>
      <c r="E36" s="10">
        <f>E37+E38+E39</f>
        <v>6156.1</v>
      </c>
    </row>
    <row r="37" spans="1:5" ht="15" x14ac:dyDescent="0.2">
      <c r="A37" s="1" t="s">
        <v>51</v>
      </c>
      <c r="B37" s="2" t="s">
        <v>52</v>
      </c>
      <c r="C37" s="13">
        <v>391.5</v>
      </c>
      <c r="D37" s="13">
        <v>391.5</v>
      </c>
      <c r="E37" s="13">
        <v>391.5</v>
      </c>
    </row>
    <row r="38" spans="1:5" ht="15" x14ac:dyDescent="0.2">
      <c r="A38" s="1" t="s">
        <v>53</v>
      </c>
      <c r="B38" s="2" t="s">
        <v>54</v>
      </c>
      <c r="C38" s="13">
        <v>3300</v>
      </c>
      <c r="D38" s="13">
        <v>4546.8</v>
      </c>
      <c r="E38" s="13">
        <v>4546.8</v>
      </c>
    </row>
    <row r="39" spans="1:5" ht="15" x14ac:dyDescent="0.2">
      <c r="A39" s="1" t="s">
        <v>55</v>
      </c>
      <c r="B39" s="2" t="s">
        <v>56</v>
      </c>
      <c r="C39" s="13">
        <v>4908.3999999999996</v>
      </c>
      <c r="D39" s="13">
        <v>1217.8</v>
      </c>
      <c r="E39" s="13">
        <v>1217.8</v>
      </c>
    </row>
    <row r="40" spans="1:5" ht="28.5" x14ac:dyDescent="0.2">
      <c r="A40" s="8" t="s">
        <v>57</v>
      </c>
      <c r="B40" s="9" t="s">
        <v>58</v>
      </c>
      <c r="C40" s="10">
        <f>C42+C41</f>
        <v>5763</v>
      </c>
      <c r="D40" s="10">
        <f t="shared" ref="D40:E40" si="3">D42</f>
        <v>2438.8000000000002</v>
      </c>
      <c r="E40" s="10">
        <f t="shared" si="3"/>
        <v>2438.8000000000002</v>
      </c>
    </row>
    <row r="41" spans="1:5" ht="15" x14ac:dyDescent="0.2">
      <c r="A41" s="28">
        <v>1102</v>
      </c>
      <c r="B41" s="26" t="s">
        <v>84</v>
      </c>
      <c r="C41" s="27">
        <v>3074.2</v>
      </c>
      <c r="D41" s="27">
        <v>0</v>
      </c>
      <c r="E41" s="27">
        <v>0</v>
      </c>
    </row>
    <row r="42" spans="1:5" ht="15" x14ac:dyDescent="0.2">
      <c r="A42" s="1">
        <v>1103</v>
      </c>
      <c r="B42" s="2" t="s">
        <v>70</v>
      </c>
      <c r="C42" s="13">
        <v>2688.8</v>
      </c>
      <c r="D42" s="13">
        <v>2438.8000000000002</v>
      </c>
      <c r="E42" s="13">
        <v>2438.8000000000002</v>
      </c>
    </row>
    <row r="43" spans="1:5" ht="28.5" x14ac:dyDescent="0.2">
      <c r="A43" s="8" t="s">
        <v>59</v>
      </c>
      <c r="B43" s="9" t="s">
        <v>60</v>
      </c>
      <c r="C43" s="10">
        <f>C44+C45</f>
        <v>3067.7000000000003</v>
      </c>
      <c r="D43" s="10">
        <f>D44+D45</f>
        <v>3057.7000000000003</v>
      </c>
      <c r="E43" s="10">
        <f>E44+E45</f>
        <v>3057.7000000000003</v>
      </c>
    </row>
    <row r="44" spans="1:5" ht="15" x14ac:dyDescent="0.2">
      <c r="A44" s="1">
        <v>1201</v>
      </c>
      <c r="B44" s="2" t="s">
        <v>63</v>
      </c>
      <c r="C44" s="13">
        <v>914.4</v>
      </c>
      <c r="D44" s="13">
        <v>914.4</v>
      </c>
      <c r="E44" s="13">
        <v>914.4</v>
      </c>
    </row>
    <row r="45" spans="1:5" ht="32.25" customHeight="1" x14ac:dyDescent="0.2">
      <c r="A45" s="15" t="s">
        <v>61</v>
      </c>
      <c r="B45" s="16" t="s">
        <v>62</v>
      </c>
      <c r="C45" s="17">
        <v>2153.3000000000002</v>
      </c>
      <c r="D45" s="17">
        <v>2143.3000000000002</v>
      </c>
      <c r="E45" s="17">
        <v>2143.3000000000002</v>
      </c>
    </row>
    <row r="46" spans="1:5" ht="38.25" x14ac:dyDescent="0.2">
      <c r="A46" s="20">
        <v>1400</v>
      </c>
      <c r="B46" s="21" t="s">
        <v>79</v>
      </c>
      <c r="C46" s="23">
        <f>C47</f>
        <v>6937.5</v>
      </c>
      <c r="D46" s="22">
        <f t="shared" ref="D46:E46" si="4">D47</f>
        <v>0</v>
      </c>
      <c r="E46" s="22">
        <f t="shared" si="4"/>
        <v>0</v>
      </c>
    </row>
    <row r="47" spans="1:5" ht="30" x14ac:dyDescent="0.2">
      <c r="A47" s="18">
        <v>1403</v>
      </c>
      <c r="B47" s="14" t="s">
        <v>78</v>
      </c>
      <c r="C47" s="24">
        <v>6937.5</v>
      </c>
      <c r="D47" s="19">
        <v>0</v>
      </c>
      <c r="E47" s="19">
        <v>0</v>
      </c>
    </row>
  </sheetData>
  <autoFilter ref="A6:E45"/>
  <mergeCells count="3">
    <mergeCell ref="A1:E1"/>
    <mergeCell ref="A3:E3"/>
    <mergeCell ref="A2:E2"/>
  </mergeCells>
  <phoneticPr fontId="0" type="noConversion"/>
  <printOptions horizontalCentered="1"/>
  <pageMargins left="0.98425196850393704" right="0.59055118110236227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2020-04-03T12:42:28Z</cp:lastPrinted>
  <dcterms:created xsi:type="dcterms:W3CDTF">2006-09-16T00:00:00Z</dcterms:created>
  <dcterms:modified xsi:type="dcterms:W3CDTF">2022-07-01T06:07:23Z</dcterms:modified>
</cp:coreProperties>
</file>